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公共資料夾\(三股)115年度中央對直轄市及縣市政府計畫與預算考核\第二季\5.公告表件\"/>
    </mc:Choice>
  </mc:AlternateContent>
  <xr:revisionPtr revIDLastSave="0" documentId="13_ncr:1_{28F9F7E0-1F75-4EFF-83B9-9D202DC02DA7}" xr6:coauthVersionLast="47" xr6:coauthVersionMax="47" xr10:uidLastSave="{00000000-0000-0000-0000-000000000000}"/>
  <bookViews>
    <workbookView xWindow="-120" yWindow="-120" windowWidth="29040" windowHeight="15720" xr2:uid="{D02559DA-AA81-4552-8E65-4AFBFB12DB20}"/>
  </bookViews>
  <sheets>
    <sheet name="民團2" sheetId="5" r:id="rId1"/>
    <sheet name="樞紐" sheetId="13" r:id="rId2"/>
  </sheets>
  <definedNames>
    <definedName name="_xlnm._FilterDatabase" localSheetId="0" hidden="1">民團2!$A$7:$I$2637</definedName>
    <definedName name="_xlnm.Print_Area" localSheetId="0">民團2!$A$1:$I$2637</definedName>
    <definedName name="_xlnm.Print_Titles" localSheetId="0">民團2!$1:$5</definedName>
    <definedName name="文字方塊1">#REF!</definedName>
  </definedName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5" i="5" l="1"/>
  <c r="E305" i="5"/>
  <c r="E303" i="5"/>
  <c r="E297" i="5"/>
  <c r="E296" i="5"/>
  <c r="E295" i="5"/>
  <c r="E294" i="5"/>
  <c r="E292" i="5"/>
  <c r="E289" i="5"/>
  <c r="E288" i="5"/>
  <c r="E286" i="5"/>
  <c r="E285" i="5"/>
  <c r="E283" i="5"/>
  <c r="E282" i="5"/>
  <c r="E281" i="5"/>
  <c r="E279" i="5"/>
  <c r="E278" i="5"/>
  <c r="E277" i="5"/>
  <c r="E276" i="5"/>
  <c r="E272" i="5"/>
  <c r="E270" i="5"/>
  <c r="E1430" i="5" l="1"/>
  <c r="E1429" i="5"/>
  <c r="E1428" i="5"/>
  <c r="E1427" i="5"/>
  <c r="E1426" i="5"/>
  <c r="E1425" i="5"/>
  <c r="E1424" i="5"/>
  <c r="E1421" i="5"/>
  <c r="E1420" i="5"/>
  <c r="E1419" i="5"/>
  <c r="E1418" i="5"/>
  <c r="E425" i="5" l="1"/>
  <c r="E424" i="5"/>
  <c r="E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張壹軫</author>
    <author>張晨揚</author>
    <author>吳方文</author>
    <author>林湘婕</author>
  </authors>
  <commentList>
    <comment ref="A4" authorId="0" shapeId="0" xr:uid="{FD26B45A-BADA-430C-B8A4-3B46D233E377}">
      <text>
        <r>
          <rPr>
            <b/>
            <sz val="9"/>
            <color rgb="FF000000"/>
            <rFont val="標楷體"/>
            <family val="4"/>
            <charset val="136"/>
          </rPr>
          <t>業務計畫－工作計畫－（分支計畫）－一級用途別－二級用途別</t>
        </r>
      </text>
    </comment>
    <comment ref="E4" authorId="1" shapeId="0" xr:uid="{22D25CFC-0E1F-4634-AF6F-3ED54CC4A3EB}">
      <text>
        <r>
          <rPr>
            <b/>
            <sz val="9"/>
            <color indexed="81"/>
            <rFont val="Tahoma"/>
            <family val="2"/>
          </rPr>
          <t>1.</t>
        </r>
        <r>
          <rPr>
            <b/>
            <sz val="9"/>
            <color indexed="81"/>
            <rFont val="細明體"/>
            <family val="3"/>
            <charset val="136"/>
          </rPr>
          <t>請查填實付數，並請查填至千元，倘未滿千元則取至小數點第</t>
        </r>
        <r>
          <rPr>
            <b/>
            <sz val="9"/>
            <color indexed="81"/>
            <rFont val="Tahoma"/>
            <family val="2"/>
          </rPr>
          <t>1</t>
        </r>
        <r>
          <rPr>
            <b/>
            <sz val="9"/>
            <color indexed="81"/>
            <rFont val="細明體"/>
            <family val="3"/>
            <charset val="136"/>
          </rPr>
          <t>位，如：</t>
        </r>
        <r>
          <rPr>
            <b/>
            <sz val="9"/>
            <color indexed="81"/>
            <rFont val="Tahoma"/>
            <family val="2"/>
          </rPr>
          <t>382</t>
        </r>
        <r>
          <rPr>
            <b/>
            <sz val="9"/>
            <color indexed="81"/>
            <rFont val="細明體"/>
            <family val="3"/>
            <charset val="136"/>
          </rPr>
          <t>元則查填為</t>
        </r>
        <r>
          <rPr>
            <b/>
            <sz val="9"/>
            <color indexed="81"/>
            <rFont val="Tahoma"/>
            <family val="2"/>
          </rPr>
          <t>0.4</t>
        </r>
        <r>
          <rPr>
            <b/>
            <sz val="9"/>
            <color indexed="81"/>
            <rFont val="細明體"/>
            <family val="3"/>
            <charset val="136"/>
          </rPr>
          <t>千元；實付數超過</t>
        </r>
        <r>
          <rPr>
            <b/>
            <sz val="9"/>
            <color indexed="81"/>
            <rFont val="Tahoma"/>
            <family val="2"/>
          </rPr>
          <t>1</t>
        </r>
        <r>
          <rPr>
            <b/>
            <sz val="9"/>
            <color indexed="81"/>
            <rFont val="細明體"/>
            <family val="3"/>
            <charset val="136"/>
          </rPr>
          <t>千元，請直接四捨五入至千元，如：</t>
        </r>
        <r>
          <rPr>
            <b/>
            <sz val="9"/>
            <color indexed="81"/>
            <rFont val="Tahoma"/>
            <family val="2"/>
          </rPr>
          <t>1500</t>
        </r>
        <r>
          <rPr>
            <b/>
            <sz val="9"/>
            <color indexed="81"/>
            <rFont val="細明體"/>
            <family val="3"/>
            <charset val="136"/>
          </rPr>
          <t>元則查填為</t>
        </r>
        <r>
          <rPr>
            <b/>
            <sz val="9"/>
            <color indexed="81"/>
            <rFont val="Tahoma"/>
            <family val="2"/>
          </rPr>
          <t>2</t>
        </r>
        <r>
          <rPr>
            <b/>
            <sz val="9"/>
            <color indexed="81"/>
            <rFont val="細明體"/>
            <family val="3"/>
            <charset val="136"/>
          </rPr>
          <t>千元</t>
        </r>
        <r>
          <rPr>
            <b/>
            <sz val="9"/>
            <color indexed="81"/>
            <rFont val="Tahoma"/>
            <family val="2"/>
          </rPr>
          <t>)</t>
        </r>
        <r>
          <rPr>
            <b/>
            <sz val="9"/>
            <color indexed="81"/>
            <rFont val="細明體"/>
            <family val="3"/>
            <charset val="136"/>
          </rPr>
          <t xml:space="preserve">。
</t>
        </r>
        <r>
          <rPr>
            <b/>
            <sz val="9"/>
            <color indexed="81"/>
            <rFont val="Tahoma"/>
            <family val="2"/>
          </rPr>
          <t>2.</t>
        </r>
        <r>
          <rPr>
            <b/>
            <sz val="9"/>
            <color indexed="81"/>
            <rFont val="細明體"/>
            <family val="3"/>
            <charset val="136"/>
          </rPr>
          <t>請注意是否有超預算執行的情形。</t>
        </r>
      </text>
    </comment>
    <comment ref="E164" authorId="2" shapeId="0" xr:uid="{2A49AF8E-B6D8-4AED-B1BB-6AFE8CB014D8}">
      <text>
        <r>
          <rPr>
            <b/>
            <sz val="9"/>
            <color indexed="81"/>
            <rFont val="細明體"/>
            <family val="3"/>
            <charset val="136"/>
          </rPr>
          <t>吳方文</t>
        </r>
        <r>
          <rPr>
            <b/>
            <sz val="9"/>
            <color indexed="81"/>
            <rFont val="Tahoma"/>
            <family val="2"/>
          </rPr>
          <t>:</t>
        </r>
        <r>
          <rPr>
            <sz val="9"/>
            <color indexed="81"/>
            <rFont val="Tahoma"/>
            <family val="2"/>
          </rPr>
          <t xml:space="preserve">
</t>
        </r>
        <r>
          <rPr>
            <sz val="9"/>
            <color indexed="81"/>
            <rFont val="細明體"/>
            <family val="3"/>
            <charset val="136"/>
          </rPr>
          <t>實付數</t>
        </r>
        <r>
          <rPr>
            <sz val="9"/>
            <color indexed="81"/>
            <rFont val="Tahoma"/>
            <family val="2"/>
          </rPr>
          <t>44,200</t>
        </r>
        <r>
          <rPr>
            <sz val="9"/>
            <color indexed="81"/>
            <rFont val="細明體"/>
            <family val="3"/>
            <charset val="136"/>
          </rPr>
          <t>元。</t>
        </r>
      </text>
    </comment>
    <comment ref="E1715" authorId="3" shapeId="0" xr:uid="{3DA9811B-9BFC-46B4-B965-F035923D5A40}">
      <text>
        <r>
          <rPr>
            <b/>
            <sz val="9"/>
            <color indexed="81"/>
            <rFont val="細明體"/>
            <family val="3"/>
            <charset val="136"/>
          </rPr>
          <t>林湘婕</t>
        </r>
        <r>
          <rPr>
            <b/>
            <sz val="9"/>
            <color indexed="81"/>
            <rFont val="Tahoma"/>
            <family val="2"/>
          </rPr>
          <t>:</t>
        </r>
        <r>
          <rPr>
            <sz val="9"/>
            <color indexed="81"/>
            <rFont val="Tahoma"/>
            <family val="2"/>
          </rPr>
          <t xml:space="preserve">
</t>
        </r>
        <r>
          <rPr>
            <sz val="9"/>
            <color indexed="81"/>
            <rFont val="細明體"/>
            <family val="3"/>
            <charset val="136"/>
          </rPr>
          <t>補助2500元配合總數調整為2千元</t>
        </r>
      </text>
    </comment>
  </commentList>
</comments>
</file>

<file path=xl/sharedStrings.xml><?xml version="1.0" encoding="utf-8"?>
<sst xmlns="http://schemas.openxmlformats.org/spreadsheetml/2006/main" count="15859" uniqueCount="3043">
  <si>
    <t>單位：千元</t>
  </si>
  <si>
    <t>v</t>
  </si>
  <si>
    <t>工作計畫
科目名稱</t>
    <phoneticPr fontId="2" type="noConversion"/>
  </si>
  <si>
    <t>補助事項或用途</t>
  </si>
  <si>
    <t>補助對象</t>
  </si>
  <si>
    <t>主辦機關</t>
  </si>
  <si>
    <t>累計撥付金額</t>
    <phoneticPr fontId="2" type="noConversion"/>
  </si>
  <si>
    <t>有無涉及財物或勞務採購</t>
  </si>
  <si>
    <t>處理方式
(如未涉及採購則毋須填列，如採公開招標，請填列得標廠商)</t>
  </si>
  <si>
    <r>
      <t xml:space="preserve">是否為除外規定
之民間團體
</t>
    </r>
    <r>
      <rPr>
        <sz val="14"/>
        <color rgb="FFFF0000"/>
        <rFont val="標楷體"/>
        <family val="4"/>
        <charset val="136"/>
      </rPr>
      <t>(下拉式選單)</t>
    </r>
    <phoneticPr fontId="2" type="noConversion"/>
  </si>
  <si>
    <t>是</t>
  </si>
  <si>
    <t>否</t>
  </si>
  <si>
    <t>合       計</t>
  </si>
  <si>
    <t>臺中市政府115年度對民間團體補(捐)助經費明細表</t>
    <phoneticPr fontId="2" type="noConversion"/>
  </si>
  <si>
    <t>表2</t>
    <phoneticPr fontId="2" type="noConversion"/>
  </si>
  <si>
    <t>至115年6月止</t>
    <phoneticPr fontId="2" type="noConversion"/>
  </si>
  <si>
    <t>運動業務-競技運動-獎補助費-對國內團體之捐助</t>
    <phoneticPr fontId="2" type="noConversion"/>
  </si>
  <si>
    <t>2026臺中賀歲盃全國足球邀請賽</t>
  </si>
  <si>
    <t>臺中市海線足球協會</t>
  </si>
  <si>
    <t>臺中市政府運動局</t>
    <phoneticPr fontId="2" type="noConversion"/>
  </si>
  <si>
    <t>無</t>
  </si>
  <si>
    <t>2026年滑輪板推活動</t>
  </si>
  <si>
    <t>台中市運動健康管理協會</t>
    <phoneticPr fontId="2" type="noConversion"/>
  </si>
  <si>
    <t>組訓參加115年全國五人制棒球錦標賽(Baseball5)</t>
  </si>
  <si>
    <t>臺中市體育總會</t>
  </si>
  <si>
    <t>115年全國青年盃舉重錦標賽</t>
  </si>
  <si>
    <t>中華民國舉重協會</t>
  </si>
  <si>
    <t>臺中市代表隊組隊參加115年全國短道競速滑冰春季錦標賽</t>
  </si>
  <si>
    <t>115年度潭雅神區國小校際籃球比賽-騰達盃少年籃球邀請賽</t>
  </si>
  <si>
    <t>臺中市大雅區教育發展協會</t>
  </si>
  <si>
    <t>2026臺中城市盃福爾摩沙跆拳道國際公開賽</t>
  </si>
  <si>
    <t>臺中市大眾跆拳道發展協會</t>
  </si>
  <si>
    <t>組訓臺中市手球隊參加中華民國114學年度全國中小學師生手球錦標賽</t>
  </si>
  <si>
    <t>115年度大里區籃球發展協會理事長盃公益籃球邀請賽</t>
  </si>
  <si>
    <t>臺中市大里區籃球發展協會</t>
  </si>
  <si>
    <t>2026年全國武聖菁英盃綜合武藝錦標賽</t>
  </si>
  <si>
    <t>臺中市國武術協會</t>
    <phoneticPr fontId="2" type="noConversion"/>
  </si>
  <si>
    <t>2026臺中高協GOLF青少年扎根巡迴賽-春季</t>
  </si>
  <si>
    <t>臺中市高爾夫協會</t>
    <phoneticPr fontId="2" type="noConversion"/>
  </si>
  <si>
    <t>115年度台中市大雅區最棒盃社區棒球錦標賽</t>
  </si>
  <si>
    <t>2026臺中高協GOLF青少年扎根巡迴賽-夏季</t>
  </si>
  <si>
    <t>115年全國小學田徑錦標賽臺中市代表隊組訓及參賽計畫</t>
  </si>
  <si>
    <t>運動業務-全民運動-獎補助費-對國內團體之捐助</t>
    <phoneticPr fontId="2" type="noConversion"/>
  </si>
  <si>
    <t>臺中市原住民傳統弓箭製作及射箭運動訓練營</t>
    <phoneticPr fontId="2" type="noConversion"/>
  </si>
  <si>
    <t>臺中市原住民體育總會</t>
    <phoneticPr fontId="2" type="noConversion"/>
  </si>
  <si>
    <t>台中市健康樂齡趣味運動會</t>
    <phoneticPr fontId="2" type="noConversion"/>
  </si>
  <si>
    <t>原住民傳統弓箭初階弓匠師研習營</t>
    <phoneticPr fontId="2" type="noConversion"/>
  </si>
  <si>
    <t>臺中市原住民族運動總會</t>
    <phoneticPr fontId="2" type="noConversion"/>
  </si>
  <si>
    <t>愛運動動無礙114年地板冰壼訓練營</t>
    <phoneticPr fontId="2" type="noConversion"/>
  </si>
  <si>
    <t>社團法人台中市身障福利協進會</t>
    <phoneticPr fontId="2" type="noConversion"/>
  </si>
  <si>
    <t>2025年臺中市特奧輪鞋體驗營</t>
    <phoneticPr fontId="2" type="noConversion"/>
  </si>
  <si>
    <t>社團法人臺中市身心障礙體育總會</t>
    <phoneticPr fontId="2" type="noConversion"/>
  </si>
  <si>
    <t>115年臺中市甲安埔太極傳承展演活動</t>
  </si>
  <si>
    <t>臺中市永太極教育文化推廣協會</t>
    <phoneticPr fontId="2" type="noConversion"/>
  </si>
  <si>
    <t>2026全國表演藝術大賽</t>
  </si>
  <si>
    <t>臺中市體育運動與表演藝術文化發展協會</t>
    <phoneticPr fontId="2" type="noConversion"/>
  </si>
  <si>
    <t>115年度海月盃全國圍棋運動公開賽</t>
  </si>
  <si>
    <t>台中市圍棋推廣協會</t>
    <phoneticPr fontId="2" type="noConversion"/>
  </si>
  <si>
    <t>115年臺中市大甲區全民親子春季健行活動</t>
  </si>
  <si>
    <t>臺中市大甲區體育會</t>
  </si>
  <si>
    <t>115年臺中市外埔區體育會活力盃慢速壘球賽。</t>
    <phoneticPr fontId="2" type="noConversion"/>
  </si>
  <si>
    <t>臺中市外埔區體育會</t>
  </si>
  <si>
    <t>115年臺中市外埔區體育會活力盃籃球邀請賽</t>
    <phoneticPr fontId="2" type="noConversion"/>
  </si>
  <si>
    <t>2026星苑大獎賽運動舞蹈國際公開賽</t>
  </si>
  <si>
    <t>中華民國運動舞蹈訓練發展協會</t>
  </si>
  <si>
    <t>115年黎光盃槌球錦標賽</t>
  </si>
  <si>
    <t>台中市黎光槌球協會</t>
  </si>
  <si>
    <t>臺中市后里區單車快樂遊2026反毒宣導活動</t>
  </si>
  <si>
    <t>臺中市后里單車協會</t>
  </si>
  <si>
    <t>愛護地球、節能減碳全民健行暨節約用電、用油、港埠業務宣導活動</t>
  </si>
  <si>
    <t>臺中市臺中港運動協會</t>
  </si>
  <si>
    <t>臺中市東區體育會理事長盃暨全國空手道錦標賽</t>
  </si>
  <si>
    <t>台中市東區體育會</t>
  </si>
  <si>
    <t>臺中市中區柳岸健走嘉年華</t>
  </si>
  <si>
    <t>臺中市中區體育會</t>
  </si>
  <si>
    <t>臺中市大雅區活力運動嘉年華活動</t>
  </si>
  <si>
    <t>臺中市大雅區體育會</t>
    <phoneticPr fontId="2" type="noConversion"/>
  </si>
  <si>
    <t>115年運動i臺灣2.0計畫-臺中市西屯區舞藝嘉年華會</t>
  </si>
  <si>
    <t>臺中市西屯區體育會</t>
  </si>
  <si>
    <t>臺中市南屯區辦理相招來運動嘉年華會</t>
  </si>
  <si>
    <t>臺中市南屯區體育會</t>
  </si>
  <si>
    <t>臺中市大安區115年甲安埔羽球聯誼賽</t>
    <phoneticPr fontId="2" type="noConversion"/>
  </si>
  <si>
    <t>臺中市大安區體育會</t>
  </si>
  <si>
    <t>115年臺中市全民運飛盤代表隊連霸計畫</t>
  </si>
  <si>
    <t>2026年臺中市全國木球聯賽</t>
  </si>
  <si>
    <t>全國Walking日-臺中市115年度議長盃春季親子健行活動</t>
  </si>
  <si>
    <t>115年第八屆城市盃全國木球錦標賽</t>
  </si>
  <si>
    <t>臺中市太平區桌球社區聯誼賽</t>
  </si>
  <si>
    <t>臺中市太平區體育會</t>
  </si>
  <si>
    <t>臺中市大肚區體育會武藝技能嘉年華</t>
  </si>
  <si>
    <t>臺中市大肚區體育會</t>
  </si>
  <si>
    <t>115年運動i臺灣2.0計畫-慶祝母親節社區舞蹈嘉年華活動</t>
  </si>
  <si>
    <t>臺中市大安區115年鄉親盃桌球錦標賽</t>
    <phoneticPr fontId="2" type="noConversion"/>
  </si>
  <si>
    <t>2026年第十七屆臺韓身心障礙體育國際交流參訪</t>
    <phoneticPr fontId="2" type="noConversion"/>
  </si>
  <si>
    <t>115年運動i臺灣2.0計畫-臺中市沙鹿區太極拳嘉年華</t>
  </si>
  <si>
    <t>臺中市沙鹿區體育會</t>
  </si>
  <si>
    <t>115年運動i臺灣2.0計畫-臺中市沙鹿區羽球社區聯誼賽</t>
  </si>
  <si>
    <t>115年運動i臺灣2.0計畫-臺中市神岡區槌球社區聯誼賽</t>
  </si>
  <si>
    <t>台中市神岡區體育會</t>
  </si>
  <si>
    <t>115年運動i臺灣2.0計畫-臺中市烏日區武藝嘉年華</t>
  </si>
  <si>
    <t>臺中市烏日區體育會</t>
  </si>
  <si>
    <t>2026年臺中市定向越野錦標賽</t>
  </si>
  <si>
    <t>臺中市定向越野推廣協會</t>
  </si>
  <si>
    <t>115年運動i臺灣2.0計畫-﹝迎向健康﹞南區春季健行嘉年華</t>
  </si>
  <si>
    <t>台中市南區體育會</t>
  </si>
  <si>
    <t>環抱大肚舞蹈嘉年華活動</t>
  </si>
  <si>
    <t>115年度臺中市市長盃全國匹克球錦標賽</t>
  </si>
  <si>
    <t>臺中市匹克球協會</t>
  </si>
  <si>
    <t>115年運動i臺灣2.0計畫-臺中市南屯區辦理舞藝嘉年華會</t>
  </si>
  <si>
    <t>115年運動i臺灣2.0計畫-「神岡區璀璨舞藝嘉年華活動」</t>
  </si>
  <si>
    <t>115年運動i臺灣2.0計畫－臺中市清水區115年體育嘉年華會暨節約用電宣導活動</t>
  </si>
  <si>
    <t>臺中市清水區體育會</t>
  </si>
  <si>
    <t>臺中市大雅區球藝嘉年華</t>
    <phoneticPr fontId="2" type="noConversion"/>
  </si>
  <si>
    <t>運動i臺灣2.0-地方政府辦理規律運動計畫-北區運動社團嘉年華</t>
  </si>
  <si>
    <t>台中市北區體育會</t>
  </si>
  <si>
    <t>全國後備憲兵第31屆慢速壘球錦標賽臺中市選拔賽</t>
  </si>
  <si>
    <t>臺中市後備憲兵荷松協會</t>
    <phoneticPr fontId="2" type="noConversion"/>
  </si>
  <si>
    <t>2026國際武術群英會活動</t>
  </si>
  <si>
    <t>臺中市大安區115年鄉親盃太極拳錦標賽</t>
  </si>
  <si>
    <t>115年臺中市我愛甲安埔全民卡達車親子逍遙遊活動</t>
  </si>
  <si>
    <t>115年臺中市道卡斯全民親子健行活動</t>
  </si>
  <si>
    <t>臺中市區體育會聯合會</t>
  </si>
  <si>
    <t>115年運動i臺灣2.0計畫-慢速壘球運動</t>
  </si>
  <si>
    <t>運動i臺灣2.0-地方政府辦理規律運動計畫-臺中市外埔區單車嘉年華</t>
  </si>
  <si>
    <t>運動i臺灣2.0-地方政府辦理規律運動計畫-大甲區桌球社區聯誼賽</t>
  </si>
  <si>
    <t>2026第九屆幸福龍井活力健康路跑‧健走暨節能減碳與推廣乾淨能源宣導活動</t>
  </si>
  <si>
    <t>臺中市龍井區體育會</t>
  </si>
  <si>
    <t>115年臺中市外埔區體育會活力盃羽球賽</t>
    <phoneticPr fontId="2" type="noConversion"/>
  </si>
  <si>
    <t>115年臺中市外埔區體育會活力盃生物能醫學氣功觀摩表演賽</t>
    <phoneticPr fontId="2" type="noConversion"/>
  </si>
  <si>
    <t>115年臺中市外埔區體育會活力盃太極拳觀摩表演活動</t>
    <phoneticPr fontId="2" type="noConversion"/>
  </si>
  <si>
    <t>臺中市太平區115年區長盃槌球錦標賽暨空氣污染防制宣導活動</t>
    <phoneticPr fontId="2" type="noConversion"/>
  </si>
  <si>
    <t>臺中市太平區115年區長盃滑輪溜冰錦標賽暨空氣污染防制宣導活動</t>
    <phoneticPr fontId="2" type="noConversion"/>
  </si>
  <si>
    <t>運動i臺灣2.0-地方政府辦理規律運動計畫-臺中市龍井區青春活力舞蹈嘉年華</t>
  </si>
  <si>
    <t>運動i臺灣2.0-地方政府辦理規律運動計畫-臺中市南屯區體育會體育嘉年華會</t>
  </si>
  <si>
    <t>運動i臺灣2.0-地方政府辦理規律運動計畫-臺中市神岡區體育會春季成果展運動嘉年華活動</t>
  </si>
  <si>
    <t>115年臺中市「走向幸福、走向愛」社區親子健行活動</t>
  </si>
  <si>
    <t>2026年台中市都會區興起宣教排球聯誼賽</t>
  </si>
  <si>
    <t>臺中市原住民族運動總會</t>
  </si>
  <si>
    <t>115年度長青盃槌球錦標賽</t>
  </si>
  <si>
    <t>臺中市大里長青槌球協會</t>
  </si>
  <si>
    <t>第廿一屆菁英盃全國劍道錦標賽</t>
  </si>
  <si>
    <t>中華民國國際劍道協會</t>
  </si>
  <si>
    <t>2026國際麒麟獅邀請賽暨文化陣頭匯演活動</t>
  </si>
  <si>
    <t>運動i臺灣2.0-地方政府辦理規律運動計畫-臺中市太平區自由式溜冰速度過樁暨極限運動嘉年華</t>
  </si>
  <si>
    <t>運動i臺灣2.0-地方政府辦理規律運動計畫-臺中市太平區籃球社區聯誼賽活動</t>
  </si>
  <si>
    <t>運動i臺灣2.0-地方政府辦理規律運動計畫-臺中市西屯區武藝嘉年華會</t>
  </si>
  <si>
    <t>運動i臺灣2.0-地方政府辦理規律運動計畫-臺中市大安區體育會慢速壘球運動嘉年華活動計畫書</t>
  </si>
  <si>
    <t>運動i臺灣2.0-地方政府辦理規律運動計畫-臺中市西區籃球社區聯誼賽</t>
  </si>
  <si>
    <t>台中市西區體育會</t>
  </si>
  <si>
    <t>運動i臺灣2.0-地方政府辦理規律運動計畫-臺中市東勢區活力山城滑輪溜冰體育嘉年華會</t>
  </si>
  <si>
    <t>臺中市東勢區體育會</t>
  </si>
  <si>
    <t>中華民國115年度第25屆全國躲避球錦標賽</t>
  </si>
  <si>
    <t>運動i臺灣2.0-地方政府辦理規律運動計畫-臺中市西區足球社區聯誼賽</t>
  </si>
  <si>
    <t>115年運動i臺灣2.0計畫-水域自救與觀摩</t>
  </si>
  <si>
    <t>115年臺中市大安區推廣城鄉樂活全民親子健行活動</t>
  </si>
  <si>
    <t>臺中市大安區115年鄉親盃元極舞多元休閒活動</t>
    <phoneticPr fontId="2" type="noConversion"/>
  </si>
  <si>
    <t>115年運動i臺灣2.0計畫-臺中市沙鹿區土風舞嘉年華</t>
  </si>
  <si>
    <t>115年運動i臺灣2.0計畫-救生技能趣味賽</t>
  </si>
  <si>
    <t>運動i臺灣2.0-地方政府辦理規律運動計畫-臺中市西屯區體育嘉年華會</t>
  </si>
  <si>
    <t>運動i臺灣2.0-地方政府辦理規律運動計畫-北區登山樂活嘉年華</t>
  </si>
  <si>
    <t>運動i臺灣2.0-地方政府辦理規律運動計畫-臺中市大安區夏季運動嘉年華活動</t>
  </si>
  <si>
    <t>運動i臺灣2.0-地方政府辦理規律運動計畫-臺中市西屯區籃球社區聯誼賽</t>
  </si>
  <si>
    <t>運動i臺灣2.0-地方政府辦理規律運動計畫-臺中市外埔區桌球社區聯誼賽</t>
  </si>
  <si>
    <t>梧棲全民迷你足球運動日</t>
  </si>
  <si>
    <t>臺中市梧棲區體育會</t>
  </si>
  <si>
    <t>運動i臺灣2.0-地方政府辦理規律運動計畫-梧棲區體育會拔河彈腿射箭運動嘉年華會</t>
  </si>
  <si>
    <t>115年度臺中市潭子區福仁健走空污防治宣導暨社區班隊成果發表活動</t>
  </si>
  <si>
    <t>臺中市潭子區福仁社區發展協會</t>
  </si>
  <si>
    <t>運動i臺灣2.0-地方政府辦理規律運動計畫-大甲推廣社區多元趣味體育運動嘉年華</t>
  </si>
  <si>
    <t>運動i臺灣2.0-地方政府辦理規律運動計畫-臺中市神岡區登山健走嘉年華活動</t>
  </si>
  <si>
    <t>運動i臺灣2.0-地方政府辦理規律運動計畫-臺中市東勢區羽球社區聯誼賽</t>
  </si>
  <si>
    <t>活力愛運動第四屆親子健行暨第三屆舞蹈嘉年華節能減碳愛地球宣導活動</t>
  </si>
  <si>
    <t>臺中市活力運動推廣協會</t>
  </si>
  <si>
    <t>115年運動i臺灣2.0計畫-臺中市后里區防溺自救與sup救援體驗活動</t>
  </si>
  <si>
    <t>臺中市立式划槳協會</t>
    <phoneticPr fontId="2" type="noConversion"/>
  </si>
  <si>
    <t>115年運動i臺灣2.0計畫-2026水岸花都SUP音樂漫划行</t>
  </si>
  <si>
    <t>社團法人臺中市繁榮葫蘆墩促進會</t>
  </si>
  <si>
    <t>運動i臺灣2.0計畫-水上嘉年華</t>
  </si>
  <si>
    <t>運動i臺灣2.0-地方政府辦理規律運動計畫-115年臺中市梧棲區籃球社區聯誼賽</t>
  </si>
  <si>
    <t>農業管理與輔導業務-農政及作物生產輔導-獎補助費-對國內團體之捐助</t>
  </si>
  <si>
    <t>114年度友善環境植物保護資材推廣計畫(追加)</t>
  </si>
  <si>
    <t>台中市有機農業發展協會</t>
  </si>
  <si>
    <t>臺中市政府農業局</t>
  </si>
  <si>
    <t>無</t>
    <phoneticPr fontId="2" type="noConversion"/>
  </si>
  <si>
    <t>有限責任台中市農業生產合作社</t>
  </si>
  <si>
    <t>114年度友善環境植物保護資材推廣計畫</t>
  </si>
  <si>
    <t>113年度國產有機質肥料推廣計畫-追加</t>
  </si>
  <si>
    <t>有限責任臺中市昌旺生產合作社</t>
  </si>
  <si>
    <t>有限責任臺中市東勢農產運銷合作</t>
  </si>
  <si>
    <t>114年度國產有機質肥料推廣計畫</t>
  </si>
  <si>
    <t>有限責任臺中市東勢農產運銷合作社</t>
  </si>
  <si>
    <t>114年度國產微生物暨農田地力肥料推廣計畫</t>
  </si>
  <si>
    <t>有限責任臺中市青果生產合作社</t>
  </si>
  <si>
    <t>有限責任臺中市梨山蔬果運銷合作社</t>
  </si>
  <si>
    <t>有限責任臺中市富農運銷合作社</t>
  </si>
  <si>
    <t>有限責任臺中市農產運銷合作社</t>
  </si>
  <si>
    <t>保證責任台灣省青果運銷合作社</t>
  </si>
  <si>
    <t>保證責任台灣省青果運銷合作社台中分社</t>
  </si>
  <si>
    <t>114年度國產有機質暨微生物等農田地力肥料推廣計畫</t>
  </si>
  <si>
    <t>保證責任台灣農漁牧產品運銷合作社</t>
  </si>
  <si>
    <t>115年度臺中市大甲區水稻台農88號繁殖技術計畫</t>
  </si>
  <si>
    <t>臺中市大甲區農會</t>
  </si>
  <si>
    <t>115年度水稻病蟲害綜合防治資材計畫經費</t>
  </si>
  <si>
    <t>臺中市大安區農會</t>
  </si>
  <si>
    <t>115年度水稻病蟲害綜合防治資材計畫</t>
  </si>
  <si>
    <t>臺中市大肚區農會</t>
  </si>
  <si>
    <t>115年度春季蘭花評鑑補助計畫</t>
  </si>
  <si>
    <t>臺中市大里區農會</t>
  </si>
  <si>
    <t>115年度臺中市農業產區荔枝椿象化學防治工作計畫</t>
  </si>
  <si>
    <t>114年設置農作物農藥殘留質譜快檢前處理站計畫</t>
  </si>
  <si>
    <t>114年度國產有機質暨微生物等農田地力肥料推廣計</t>
  </si>
  <si>
    <t>臺中市大雅區農會</t>
  </si>
  <si>
    <t>115年度臺中市太平區優質枇杷評鑑活動計畫</t>
  </si>
  <si>
    <t>臺中市太平區農會</t>
  </si>
  <si>
    <t>114年度太平區養蜂產銷班第1班產業經營提升計畫</t>
  </si>
  <si>
    <t>臺中市外埔區農會</t>
  </si>
  <si>
    <t>臺中市石岡區農會</t>
  </si>
  <si>
    <t>114年度特作產業結構調整暨建構產業新價值鏈計畫</t>
  </si>
  <si>
    <t>臺中市后里區農會</t>
  </si>
  <si>
    <t>臺中市有機農業發展協會</t>
  </si>
  <si>
    <t>臺中市沙鹿區農會</t>
  </si>
  <si>
    <t>114年度臺中市和平區農會推廣茶產業智慧農業示範場域計畫」</t>
  </si>
  <si>
    <t>臺中市和平區農會</t>
  </si>
  <si>
    <t>臺中市昌旺生產合作社</t>
  </si>
  <si>
    <t>115年度臺中市優質茂谷柑果品評鑑活動計畫</t>
  </si>
  <si>
    <t>臺中市東勢區農會</t>
  </si>
  <si>
    <t>臺中市烏日區農會</t>
  </si>
  <si>
    <t>臺中市神岡區農會</t>
  </si>
  <si>
    <t>115年度荔枝椿象生物防治-平腹小蜂雇工釋放</t>
  </si>
  <si>
    <t>臺中市梧棲區農會</t>
  </si>
  <si>
    <t>臺中市清水區農會</t>
  </si>
  <si>
    <t>臺中市植物保護商業同業公會</t>
  </si>
  <si>
    <t>113年度臺中市香菇產業建設發展計畫</t>
  </si>
  <si>
    <t>臺中市新社區農會</t>
  </si>
  <si>
    <t>​114年度臺中市新社區菇產銷班第11班產業經營提升計畫</t>
  </si>
  <si>
    <t>115年度臺中市化學肥料運費補助計畫補助款(截至第2次)</t>
  </si>
  <si>
    <t>臺中市農會</t>
  </si>
  <si>
    <t>臺中市臺中地區農會</t>
  </si>
  <si>
    <t>臺中市潭子區農會</t>
  </si>
  <si>
    <t>行115年度水稻病蟲害綜合防治資材計畫</t>
  </si>
  <si>
    <t>臺中市龍井區農會</t>
  </si>
  <si>
    <t>臺中市豐原區農會</t>
  </si>
  <si>
    <t>臺中市霧峰區農會</t>
  </si>
  <si>
    <t>農業管理與輔導業務-農會及休閒農業輔導-獎補助費-對國內團體之捐助</t>
  </si>
  <si>
    <t>2026新社紫藤花季山城永續旅遊與觀光產業行銷活動</t>
  </si>
  <si>
    <t>台灣休閒產業文化創意發展協會</t>
  </si>
  <si>
    <t>115年度大甲區農會農民節表揚活動計畫</t>
  </si>
  <si>
    <t>115年度大安區米食推廣暨歡慶母親節活動</t>
  </si>
  <si>
    <t>臺中市大安區農會</t>
    <phoneticPr fontId="2" type="noConversion"/>
  </si>
  <si>
    <t>115年大安區各界慶祝農民節表揚暨安農五寶行銷推廣活動計畫</t>
  </si>
  <si>
    <t>115年度農民節表彰大會暨節約能源宣導活動</t>
  </si>
  <si>
    <t>大里區慶祝115年度農民節大會實施計畫</t>
  </si>
  <si>
    <t>臺中市大雅區各界慶祝115年農民節計畫</t>
  </si>
  <si>
    <t>臺中市太平區各界慶祝115年度農民節表彰大會計畫</t>
  </si>
  <si>
    <t>115年度臺中市枇杷農特產品產業文化計畫</t>
  </si>
  <si>
    <t>115年度外埔區各界慶祝農民節表彰大會計畫 </t>
  </si>
  <si>
    <t>115年度石岡區農會推動農業發展成果宣導共享活動計畫</t>
  </si>
  <si>
    <t>115年度石岡區農會慶祝農民節表揚活動計畫</t>
  </si>
  <si>
    <t>115年度沙鹿區各界慶祝農民節表彰大會暨節約用電宣導活動計畫</t>
  </si>
  <si>
    <t>115年度臺中市地區農業推廣活動計畫 </t>
  </si>
  <si>
    <t>115年度臺中市和平區優良農民授獎活動計畫</t>
  </si>
  <si>
    <t>115年度東勢區各界慶祝農民節表揚活動計畫</t>
  </si>
  <si>
    <t>2026迎春好菜頭親子拔蘿蔔體驗活動</t>
  </si>
  <si>
    <t>臺中市海線文化關懷協會</t>
  </si>
  <si>
    <t>115年度漫步花田．拔蘿蔔趣季食農教育田野活動計畫</t>
  </si>
  <si>
    <t>臺中市烏日區各界慶祝115年度農民節大會活動計畫</t>
  </si>
  <si>
    <t>115年度神農家政食農教育多元體驗學習活動計畫</t>
  </si>
  <si>
    <t>2026萬馬奔騰旺神農優良農民表揚暨新廣米農特產品推廣活動計畫</t>
  </si>
  <si>
    <t>57蘿蔔日-2026農趣拔蘿蔔計畫</t>
  </si>
  <si>
    <t>梧棲區各界慶祝115年農民表彰暨節約用電宣導活動計畫</t>
  </si>
  <si>
    <t>115年度臺中市清水區各界慶祝農民節表彰大會活動</t>
  </si>
  <si>
    <t>115年會員活動標竿學習輔導計畫 </t>
  </si>
  <si>
    <t>臺中市傑出農民協會</t>
  </si>
  <si>
    <t>115年度臺中市新社區農會慶祝農民節表彰活動計畫</t>
  </si>
  <si>
    <t>臺中市各界慶祝115年度農民節表彰大會活動計畫</t>
  </si>
  <si>
    <t>臺中市臺中市農會</t>
  </si>
  <si>
    <t>115年農民節大會暨農業推廣成果展活動計畫</t>
  </si>
  <si>
    <t>115年度臺中市潭子區農會慶祝農民節表彰大會計畫</t>
  </si>
  <si>
    <t>115年度潭農搖滾馬鈴薯產業文化推廣活動計畫</t>
  </si>
  <si>
    <t>115年度龍井區各界慶祝農民節表彰大會暨節約用電宣導活動計畫</t>
  </si>
  <si>
    <t>115年度豐原區農會辦理慶祝農民節計畫</t>
  </si>
  <si>
    <t>115年度臺中市臺中市霧峰區農會農民節計畫</t>
  </si>
  <si>
    <t>農業管理與輔導業務-運銷加工輔導-獎補助費-對國內團體之捐助</t>
  </si>
  <si>
    <t>115年度臺中市插花藝術推廣計畫</t>
  </si>
  <si>
    <t>台中市水噹噹關懷協會</t>
  </si>
  <si>
    <t>臺中果菜批發市場建立高效現代化友善設備計畫</t>
  </si>
  <si>
    <t>台中果菜運銷股份有限公司</t>
  </si>
  <si>
    <t>有</t>
    <phoneticPr fontId="2" type="noConversion"/>
  </si>
  <si>
    <t>永昶水電工程有限公司</t>
  </si>
  <si>
    <t>115年度泰雅原舞工坊五葉松行銷推廣計畫</t>
  </si>
  <si>
    <t>泰雅原舞工坊</t>
  </si>
  <si>
    <t>115年度臺中市花叢錦簇~現大肚插花藝術推廣活動</t>
  </si>
  <si>
    <t>115年度春季蘭花展暨臺中市農特產品行銷推廣活動計畫</t>
  </si>
  <si>
    <t>115年度臺中市后里區青年農民食農教育推廣暨農特產品行銷展售活動計畫</t>
  </si>
  <si>
    <t>115年度臺中市優質枇杷暨農特產品展售活動計畫</t>
  </si>
  <si>
    <t>115年度臺中領鮮東京食品展參展計畫</t>
  </si>
  <si>
    <t>林業與自然保育管理業務-林政與自然保育管理-獎補助費-對國內團體之捐助</t>
  </si>
  <si>
    <t>114年度林產產銷輔導計畫</t>
  </si>
  <si>
    <t>山坡地森林火災政策宣導活動</t>
  </si>
  <si>
    <t>臺中市後備憲兵荷松協會</t>
  </si>
  <si>
    <t>114年度臺中市綠鬣蜥防治宣導計畫</t>
  </si>
  <si>
    <t>臺中市野生動物保育學會</t>
  </si>
  <si>
    <t>動物保護與管理-動物保護-獎補助費-對國內團體之捐助</t>
  </si>
  <si>
    <t>成家破浪</t>
  </si>
  <si>
    <t>台灣攜旺浪犬教育協會</t>
  </si>
  <si>
    <t>臺中市動物保護防疫處</t>
  </si>
  <si>
    <t>[愛~在一起]寵物飼主支持計畫</t>
  </si>
  <si>
    <t>社團法人臺中市好幸運協會</t>
  </si>
  <si>
    <t>動物保護與管理-動物收容-獎補助費-對國內團體之捐助</t>
  </si>
  <si>
    <t>115年臺中市友善街犬貓計畫</t>
  </si>
  <si>
    <t>社團法人台灣之心愛護動物協會</t>
  </si>
  <si>
    <t>社團法人台灣動物保護協進</t>
  </si>
  <si>
    <t>社團法人臺中市希望愛生命關懷協會</t>
  </si>
  <si>
    <t>社團法人臺中市獸醫師公會</t>
  </si>
  <si>
    <t>社團法人橋烽關懷生命協會</t>
  </si>
  <si>
    <t>漁業及海岸管理-漁業行政及漁港管理-獎補助費-對國內團體之捐助</t>
  </si>
  <si>
    <t>115年度高美野生動物保護區經營管理計畫(截至4月)</t>
  </si>
  <si>
    <t>臺中市高美愛鄉協會</t>
  </si>
  <si>
    <t>臺中市海岸資源漁業發展所</t>
  </si>
  <si>
    <t>114年度臺中市封溪護魚河段巡護及資源保育教育計畫</t>
  </si>
  <si>
    <t>臺中市東勢區軟埤坑休閒產業發展協會</t>
  </si>
  <si>
    <t>114年度臺中市陸域自然保護區域經營管理計畫</t>
  </si>
  <si>
    <t>社團法人台灣野鳥協會</t>
  </si>
  <si>
    <t>114年度臺中市臺中區漁會溯源水產品推廣行銷活動計畫</t>
  </si>
  <si>
    <t>臺中市臺中區漁會</t>
  </si>
  <si>
    <t>本市野生動物保護區及週邊經營管理計畫(截至4月)</t>
  </si>
  <si>
    <t>臺中市高美觀光文化促進會</t>
  </si>
  <si>
    <t xml:space="preserve">影視發展-影視推廣與輔導-獎補助費-對國內團體之捐助 </t>
    <phoneticPr fontId="2" type="noConversion"/>
  </si>
  <si>
    <t>影視推廣活動經費補助</t>
  </si>
  <si>
    <t>親親育樂股份有限公司</t>
  </si>
  <si>
    <t>臺中市政府新聞局</t>
    <phoneticPr fontId="2" type="noConversion"/>
  </si>
  <si>
    <t>時代戲院二館</t>
  </si>
  <si>
    <t>新光影城股份有限公司</t>
  </si>
  <si>
    <t>萬星傳播股份有限公司</t>
  </si>
  <si>
    <t>一加一電影製作有限公司</t>
  </si>
  <si>
    <t>中影八德股份有限公司</t>
  </si>
  <si>
    <t>影視業者拍片取景補助</t>
  </si>
  <si>
    <t>伊那早文化創意股份有限公司</t>
  </si>
  <si>
    <t>英雄旅程股份有限公司</t>
  </si>
  <si>
    <t>中臺灣影視基地優化升級計畫</t>
  </si>
  <si>
    <t>中影八德股份有限公司</t>
    <phoneticPr fontId="2" type="noConversion"/>
  </si>
  <si>
    <t xml:space="preserve">營運之經費 </t>
    <phoneticPr fontId="2" type="noConversion"/>
  </si>
  <si>
    <t>財團法人臺中市影視發展基金會</t>
    <phoneticPr fontId="2" type="noConversion"/>
  </si>
  <si>
    <t>臺中電影節</t>
  </si>
  <si>
    <t>區公所業務-民政業務-獎補助費-對國內團體之捐助</t>
    <phoneticPr fontId="2" type="noConversion"/>
  </si>
  <si>
    <t>115年度文化交流觀摩研習暨節約用電宣導活動</t>
  </si>
  <si>
    <t>臺中市民防總隊義勇警察大隊清水中隊清水分隊</t>
  </si>
  <si>
    <t>臺中市清水區公所</t>
  </si>
  <si>
    <t>區公所業務-民政業務-獎補助費-對國內團體之捐助</t>
  </si>
  <si>
    <t>115年度民防義警義交團體研習觀摩暨節約用電宣導</t>
  </si>
  <si>
    <t>臺中市民防總隊義勇警察大隊清水中隊三田分隊</t>
  </si>
  <si>
    <t>115年度文化交流觀摩活動暨節約用電宣導活動</t>
  </si>
  <si>
    <t>臺中市民防總隊民防大隊清水中隊清水分隊</t>
  </si>
  <si>
    <t>115年度文化交流觀摩暨節約用電宣導活動</t>
  </si>
  <si>
    <t>臺中市民防總隊民防大隊清水中隊大秀分隊</t>
  </si>
  <si>
    <t>臺中市清水區115年區長盃太極拳錦標賽暨節約用電宣導活動</t>
  </si>
  <si>
    <t>臺中市清水區115年度區長盃槌球邀請賽暨節約用電宣導活動</t>
  </si>
  <si>
    <t>臺中市清水區115年體育嘉年華會暨節約用電宣導活動</t>
  </si>
  <si>
    <t>臺中市清水區115年『區長盃』全國圍棋公開賽暨節約用電宣導活動</t>
  </si>
  <si>
    <t>臺中市清水區115年第十六屆區長盃桌球錦標賽暨節約用電宣導活動</t>
  </si>
  <si>
    <t>臺中市清水區115年區長盃慢速壘球邀請賽暨節約用電宣導活動</t>
  </si>
  <si>
    <t>社政業務-社會福利-社會福利-獎補助費-對國內團體之捐助</t>
  </si>
  <si>
    <t>石瀨頭老人會境外觀摩暨節約用電宣導活動</t>
  </si>
  <si>
    <t>臺中市清水區石瀨頭老人會</t>
  </si>
  <si>
    <t>115年度文化巡禮觀摩暨節約用電宣導活動</t>
  </si>
  <si>
    <t>臺中市清水西社老人會</t>
  </si>
  <si>
    <t>慶祝母親節敬老活動暨節約用電港務業務宣導活動</t>
  </si>
  <si>
    <t>臺中市清水福德長青會</t>
  </si>
  <si>
    <t>文化觀摩暨節約用電宣導活動</t>
  </si>
  <si>
    <t>臺中市清水區幸福老人會</t>
  </si>
  <si>
    <t>臺中市清水老人會</t>
  </si>
  <si>
    <t>慶祝母親節關懷社區人瑞暨節約用電宣導活動</t>
  </si>
  <si>
    <t>臺中市西社巷弄長照關懷協會</t>
  </si>
  <si>
    <t>臺中市高西愛心媽媽舞蹈協會</t>
  </si>
  <si>
    <t>社區老人文化觀摩暨節約用電宣導活動</t>
  </si>
  <si>
    <t>臺中市高美樂齡老人協會</t>
  </si>
  <si>
    <t>115年廟會環保暨節約用電宣導活動</t>
  </si>
  <si>
    <t>臺中市清境環境保護協會</t>
  </si>
  <si>
    <t>115年度社會福利政策暨節約用電宣導活動</t>
  </si>
  <si>
    <t>臺中市竹籬笆文化協會</t>
  </si>
  <si>
    <t>文化觀摩暨節約用電節能減碳宣導活動</t>
  </si>
  <si>
    <t>臺中市鰲峰長青協會</t>
  </si>
  <si>
    <t>社會福利業務暨潔淨能源宣導活動</t>
  </si>
  <si>
    <t>臺中市福韻技藝推廣協會</t>
  </si>
  <si>
    <t>高西幸福歌唱協會文化觀摩暨節約用電用油宣導活動</t>
  </si>
  <si>
    <t>臺中市高西幸福歌唱協會</t>
  </si>
  <si>
    <t>高北里原住民族文化參訪暨節約用電宣導活動</t>
  </si>
  <si>
    <t>臺中市高北長青協會</t>
  </si>
  <si>
    <t>115年度提昇民眾防火及防災意識暨節約用電宣導活動</t>
  </si>
  <si>
    <t>臺中市清水區婦女防火宣導協會</t>
  </si>
  <si>
    <t>傳統文化交流暨節約用電宣導活動</t>
  </si>
  <si>
    <t>臺中市港區金龍長青會</t>
  </si>
  <si>
    <t>115年度環境美化觀摩暨節約用電宣導活動</t>
  </si>
  <si>
    <t>臺中市臨江里樂活環境愛護關懷協會</t>
  </si>
  <si>
    <t>關懷獨居老人弱勢家庭暨潔淨能源港務業務宣導活動</t>
  </si>
  <si>
    <t>臺中市德光慈善關懷協會</t>
  </si>
  <si>
    <t>慶祝115年度春節成果發表會暨全民節約用電宣導活動</t>
  </si>
  <si>
    <t>臺中市清水區蓮姿韻律舞蹈協會</t>
  </si>
  <si>
    <t>115年天公文化成果發表會暨社會福利及節約用電宣導活動</t>
  </si>
  <si>
    <t>臺中市天公文化發展協會</t>
  </si>
  <si>
    <t>臺中市元極舞推廣協會</t>
  </si>
  <si>
    <t>長者圍爐餐會暨節約用電、用氣用油、港務業務宣導活動</t>
  </si>
  <si>
    <t>臺中市裕嘉里樂活關懷協會</t>
  </si>
  <si>
    <t>春節關懷據點圍爐暨節約用電宣導活動</t>
  </si>
  <si>
    <t>臺中市好生活愛護關懷協會</t>
  </si>
  <si>
    <t>115年度元旦親子健行暨節約用電宣導活動</t>
  </si>
  <si>
    <t>臺中市清水勵學會</t>
  </si>
  <si>
    <t>115年度環境綠美化觀摩暨節約用電宣導活動</t>
  </si>
  <si>
    <t>臺中市清水區東山社區發展協會</t>
  </si>
  <si>
    <t>115年度境外績優社區觀摩暨節約用電及節能減碳宣導活動</t>
  </si>
  <si>
    <t>臺中市清水區菁埔社區發展協會</t>
  </si>
  <si>
    <t>115年度母親節健康講座暨節約用電宣導活動</t>
  </si>
  <si>
    <t>臺中市清水區靈泉社區發展協會</t>
  </si>
  <si>
    <t>115年度境外績優社區觀摩及節約用電宣導活動</t>
  </si>
  <si>
    <t>臺中市清水區中興社區發展協會</t>
  </si>
  <si>
    <t>115年度境外績優社區觀摩暨節約用電宣導活動</t>
  </si>
  <si>
    <t>臺中市清水區高東社區發展協會</t>
  </si>
  <si>
    <t>115年度會員境外績優社區觀摩暨節約用電宣導活動</t>
  </si>
  <si>
    <t>臺中市清水區橋頭社區發展協會</t>
  </si>
  <si>
    <t>115年境外績優社區觀摩暨節約用電中油節能減碳宣導活動</t>
  </si>
  <si>
    <t>臺中市清水區高北社區發展協會</t>
  </si>
  <si>
    <t>115年度會員績優社區觀摩暨節約用電宣導活動</t>
  </si>
  <si>
    <t>臺中市清水區吳厝社區發展協會</t>
  </si>
  <si>
    <t>115年會員績優社區觀摩暨節約用電宣導活動</t>
  </si>
  <si>
    <t>臺中市清水區四塊厝社區發展協會</t>
  </si>
  <si>
    <t>臺中市清水區海濱社區發展協會</t>
  </si>
  <si>
    <t>115年度里民境外績優社區觀摩暨節約用電及節能減碳宣導活動</t>
  </si>
  <si>
    <t>臺中市清水區甲南社區發展協會</t>
  </si>
  <si>
    <t>臺中市清水區鰲峰社區發展協會</t>
  </si>
  <si>
    <t>臺中市清水區國姓社區發展協會</t>
  </si>
  <si>
    <t>臺中市清水區西社社區發展協會</t>
  </si>
  <si>
    <t>臺中市清水區文昌社區發展協會</t>
  </si>
  <si>
    <t xml:space="preserve">區公所業務-民政業務-獎補助費-對國內團體之捐助 </t>
  </si>
  <si>
    <t xml:space="preserve">115年強化義消人員救災專業訓練暨災害預防、用電安全及節約用電宣導活動 </t>
    <phoneticPr fontId="2" type="noConversion"/>
  </si>
  <si>
    <t xml:space="preserve">臺中市義勇消防總隊第四大隊清泉分隊 </t>
    <phoneticPr fontId="2" type="noConversion"/>
  </si>
  <si>
    <t xml:space="preserve">臺中市沙鹿區公所 </t>
  </si>
  <si>
    <t xml:space="preserve"> 無 </t>
  </si>
  <si>
    <t xml:space="preserve"> v </t>
  </si>
  <si>
    <t xml:space="preserve">115年強化婦女防火宣導人員宣導能力專業訓練暨用電安全及節約用電、災害預防宣導活動 </t>
    <phoneticPr fontId="2" type="noConversion"/>
  </si>
  <si>
    <t xml:space="preserve">臺中市義勇消防總隊婦女防火宣導大隊第四中隊清泉分隊 </t>
    <phoneticPr fontId="2" type="noConversion"/>
  </si>
  <si>
    <t>115年度強化義消人員救災能力專業訓練暨災害預防、用電安全及節約用電宣導活動</t>
    <phoneticPr fontId="2" type="noConversion"/>
  </si>
  <si>
    <t>臺中市義勇消防總隊第四大隊沙鹿分隊</t>
    <phoneticPr fontId="2" type="noConversion"/>
  </si>
  <si>
    <t>115年臺中市沙鹿區區長盃溜冰錦標賽</t>
    <phoneticPr fontId="2" type="noConversion"/>
  </si>
  <si>
    <t xml:space="preserve">臺中市沙鹿區體育會 </t>
    <phoneticPr fontId="2" type="noConversion"/>
  </si>
  <si>
    <t>115年度提升義警人員交通安全維護專業訓練暨災害預防、用電安全及節約用電宣導活動</t>
    <phoneticPr fontId="2" type="noConversion"/>
  </si>
  <si>
    <t>臺中市民防總隊義勇警察大隊清水中隊沙鹿分隊</t>
    <phoneticPr fontId="2" type="noConversion"/>
  </si>
  <si>
    <t xml:space="preserve">區公所業務-民政業務-獎補助費-對國內團體之捐助 </t>
    <phoneticPr fontId="2" type="noConversion"/>
  </si>
  <si>
    <t xml:space="preserve">115年臺中市沙鹿區區長盃游泳錦標賽活動 </t>
    <phoneticPr fontId="2" type="noConversion"/>
  </si>
  <si>
    <t xml:space="preserve">115年度提升婦宣人員防災宣導專業訓練暨災害預防宣導、用電安全及節約用電宣導活動 </t>
    <phoneticPr fontId="2" type="noConversion"/>
  </si>
  <si>
    <t xml:space="preserve">臺中市義勇消防總隊婦女防火宣導大隊第四中隊沙鹿分隊 </t>
    <phoneticPr fontId="2" type="noConversion"/>
  </si>
  <si>
    <t xml:space="preserve">115年臺中市沙鹿區區長盃棒球錦標賽暨節約用電宣導活動 </t>
    <phoneticPr fontId="2" type="noConversion"/>
  </si>
  <si>
    <t xml:space="preserve">115年臺中市沙鹿區區長盃桌球錦標賽暨節約用電宣導活動 </t>
    <phoneticPr fontId="2" type="noConversion"/>
  </si>
  <si>
    <t>115年臺中市沙鹿區區長盃足球錦標賽暨節約用電宣導活動</t>
    <phoneticPr fontId="2" type="noConversion"/>
  </si>
  <si>
    <t>115年臺中市沙鹿區區長盃國小田徑錦標賽</t>
    <phoneticPr fontId="2" type="noConversion"/>
  </si>
  <si>
    <t xml:space="preserve">115年臺中市沙鹿區區長盃槌球錦標賽暨節約用電宣導活動 </t>
    <phoneticPr fontId="2" type="noConversion"/>
  </si>
  <si>
    <t>區公所業務-民政業務-獎補助費-國內團體之捐助</t>
    <phoneticPr fontId="2" type="noConversion"/>
  </si>
  <si>
    <t>115年臺中市大甲區體育會理事長盃桌球錦標賽活動</t>
    <phoneticPr fontId="2" type="noConversion"/>
  </si>
  <si>
    <t>臺中市
大甲區體育會</t>
    <phoneticPr fontId="2" type="noConversion"/>
  </si>
  <si>
    <t>臺中市
大甲區公所</t>
    <phoneticPr fontId="2" type="noConversion"/>
  </si>
  <si>
    <t>115年臺中市大甲區體育會「理事長盃」網球邀請賽活動</t>
    <phoneticPr fontId="2" type="noConversion"/>
  </si>
  <si>
    <t>115年臺中市大甲區體育會推廣社區元極舞班隊研習</t>
    <phoneticPr fontId="2" type="noConversion"/>
  </si>
  <si>
    <t>115年臺中市大甲區體育會推廣社區土風舞班隊研習</t>
    <phoneticPr fontId="2" type="noConversion"/>
  </si>
  <si>
    <t>115年臺中市大甲區體育會理事長盃土風舞觀摩賽</t>
    <phoneticPr fontId="2" type="noConversion"/>
  </si>
  <si>
    <t>115年臺中市大甲區體育會「理事長盃」軟式網球錦標賽</t>
    <phoneticPr fontId="2" type="noConversion"/>
  </si>
  <si>
    <t>115年大甲區體育會推廣社區排舞班隊研習</t>
    <phoneticPr fontId="2" type="noConversion"/>
  </si>
  <si>
    <t>補助東勢區體育會辦理115年臺中市活力山城羽球教學及競技推廣實施計畫</t>
    <phoneticPr fontId="2" type="noConversion"/>
  </si>
  <si>
    <t>臺中市東勢區體育會</t>
    <phoneticPr fontId="2" type="noConversion"/>
  </si>
  <si>
    <t>臺中市東勢區公所</t>
    <phoneticPr fontId="2" type="noConversion"/>
  </si>
  <si>
    <t>補助區體育會辦理體育活動經費-「115年山城盃直排輪溜冰錦標賽」競賽計畫</t>
    <phoneticPr fontId="2" type="noConversion"/>
  </si>
  <si>
    <t>辦理體育活動經費-圍棋比賽</t>
    <phoneticPr fontId="2" type="noConversion"/>
  </si>
  <si>
    <t>臺中市梧棲區公所</t>
    <phoneticPr fontId="2" type="noConversion"/>
  </si>
  <si>
    <t>辦理體育活動經費-網球比賽</t>
    <phoneticPr fontId="2" type="noConversion"/>
  </si>
  <si>
    <t>辦理體育活動經費-太極拳比賽</t>
    <phoneticPr fontId="2" type="noConversion"/>
  </si>
  <si>
    <t>辦理體育活動經費-區長盃國小田徑選拔賽</t>
    <phoneticPr fontId="2" type="noConversion"/>
  </si>
  <si>
    <t>社政業務-社會福利-社會福利-獎補助費-對國內團體之捐助</t>
    <phoneticPr fontId="2" type="noConversion"/>
  </si>
  <si>
    <t>辦理草湳里、草湳社區歲末關懷春節送暖暨社會福利、支持天然氣節能減碳、港務業務宣導里民活動</t>
    <phoneticPr fontId="2" type="noConversion"/>
  </si>
  <si>
    <t>臺中市梧棲區草湳社區發展協會</t>
  </si>
  <si>
    <t>辦理迎春揮毫慶歲末關懷弱勢暨節約用電港務宣導里民活動</t>
    <phoneticPr fontId="2" type="noConversion"/>
  </si>
  <si>
    <t>臺中市梧棲區大村社區發展協會</t>
  </si>
  <si>
    <t>辦理2026梧棲老街歲末迎新嘉年華系列暨節約用電宣導活動經費</t>
    <phoneticPr fontId="2" type="noConversion"/>
  </si>
  <si>
    <t>台中縣梧棲鎮藝術文化協會陳振邦</t>
  </si>
  <si>
    <t>辦理關懷老人暨節約能源、推廣液化天然氣及港務宣導活動經費</t>
    <phoneticPr fontId="2" type="noConversion"/>
  </si>
  <si>
    <t>臺中市梧棲區維善關懷協會</t>
  </si>
  <si>
    <t>辦理頂寮社區名家揮毫送春聯暨節約用電宣導活動</t>
    <phoneticPr fontId="2" type="noConversion"/>
  </si>
  <si>
    <t>臺中市梧棲區頂寮社區發展協會</t>
  </si>
  <si>
    <t>辦理成長教室烹飪研習活動暨推廣節約用電、臺中港務及業務宣導活動(第1次)</t>
    <phoneticPr fontId="2" type="noConversion"/>
  </si>
  <si>
    <t>臺中市梧棲區永寧社區發展協會</t>
  </si>
  <si>
    <t>辦理地方農產蘿蔔糕教學DIY推廣暨節約用電宣導活動</t>
    <phoneticPr fontId="2" type="noConversion"/>
  </si>
  <si>
    <t>辦理筆墨賀新年、春聯藝術傳承暨推廣節約用電及港務宣導活動</t>
    <phoneticPr fontId="2" type="noConversion"/>
  </si>
  <si>
    <t>臺中市梧棲區興農社區發展協會</t>
  </si>
  <si>
    <t>辦理長壽俱樂部文化新知交流暨液化天然氣能源節約用電宣導活動</t>
    <phoneticPr fontId="2" type="noConversion"/>
  </si>
  <si>
    <t>臺中市梧棲區文化社區發展協會</t>
  </si>
  <si>
    <t>辦理歡慶元宵節親子搓湯圓暨節約用電、推展港務宣導里民活動</t>
    <phoneticPr fontId="2" type="noConversion"/>
  </si>
  <si>
    <t>臺中市梧棲區海興社區發展協會</t>
  </si>
  <si>
    <t>辦理迎春揮毫贈春聯暨節約用電宣導活動</t>
    <phoneticPr fontId="2" type="noConversion"/>
  </si>
  <si>
    <t>臺中市梧棲區大庄社區發展協會</t>
  </si>
  <si>
    <t>辦理大庄社區長者歲末圍爐、志工感恩餐會暨節約用電天然氣節約節能減碳宣導活動</t>
    <phoneticPr fontId="2" type="noConversion"/>
  </si>
  <si>
    <t>辦理大庄社區推廣地方民俗文化-甜粿發粿傳承關懷弱勢節約用電天然氣節約節能宣導活動</t>
    <phoneticPr fontId="2" type="noConversion"/>
  </si>
  <si>
    <t>辦理元宵節燈籠親子彩繪暨節約用電宣導活動</t>
    <phoneticPr fontId="2" type="noConversion"/>
  </si>
  <si>
    <t>臺中市梧棲區下寮社區發展協會</t>
  </si>
  <si>
    <t>辦理關懷弱勢暨據點長者與志工表揚節約用電宣導活動</t>
    <phoneticPr fontId="2" type="noConversion"/>
  </si>
  <si>
    <t>辦理環保志工辦理生態環境觀摩暨支持天然氣節能減碳宣導活動</t>
    <phoneticPr fontId="2" type="noConversion"/>
  </si>
  <si>
    <t>辦理長壽俱樂部境外績優社區觀摩交流節能減碳暨天然氣使用安全宣導</t>
    <phoneticPr fontId="2" type="noConversion"/>
  </si>
  <si>
    <t>臺中市梧棲區南簡社區發展協會</t>
  </si>
  <si>
    <t>辦理興農社區成長教室境外社區交流觀摩暨推廣港務宣導活動</t>
    <phoneticPr fontId="2" type="noConversion"/>
  </si>
  <si>
    <t>辦理大庄社區長壽俱樂部績優社區暨節約用電天然氣節約節能減碳宣導活動</t>
    <phoneticPr fontId="2" type="noConversion"/>
  </si>
  <si>
    <t>辦理活力勇健走暨節約用電天然氣節約節能港務業務宣導里民活動</t>
    <phoneticPr fontId="2" type="noConversion"/>
  </si>
  <si>
    <t>辦理社區推廣傳統民俗節慶文化暨節約用電、港務業務宣導里民活動</t>
    <phoneticPr fontId="2" type="noConversion"/>
  </si>
  <si>
    <t>辦理成長教室烹飪研習活動暨推廣節約用電、臺中港務及業務宣導活動(第2次)</t>
    <phoneticPr fontId="2" type="noConversion"/>
  </si>
  <si>
    <t>辦理115年度綠意港灣贈樹苗、空氣汙染防制暨節能減碳港務宣導活動</t>
    <phoneticPr fontId="2" type="noConversion"/>
  </si>
  <si>
    <t>臺中市綠生活公益推廣協會廖慧鳳</t>
  </si>
  <si>
    <t>辦理115年元極舞愛護地球淨山暨節約用電宣導活動</t>
    <phoneticPr fontId="2" type="noConversion"/>
  </si>
  <si>
    <t>臺中市梧棲區元極舞協會</t>
  </si>
  <si>
    <t>辦理績優社區觀摩暨推廣節約用電宣導活動(第2次)</t>
    <phoneticPr fontId="2" type="noConversion"/>
  </si>
  <si>
    <t>辦理成長教室土風舞班成果發表會暨推廣節約用電宣導活動</t>
    <phoneticPr fontId="2" type="noConversion"/>
  </si>
  <si>
    <t>辦理氣功十八式社區環保暨節約用電宣導活動</t>
    <phoneticPr fontId="2" type="noConversion"/>
  </si>
  <si>
    <t>臺中市梧棲區體育館氣功協會</t>
  </si>
  <si>
    <t>辦理社會福利業務暨潔淨能源宣導活動</t>
    <phoneticPr fontId="2" type="noConversion"/>
  </si>
  <si>
    <t>臺中市梧棲區公所零用金專戶</t>
  </si>
  <si>
    <t>辦理社區環保志工隊績優社區文化觀摩交流暨節約用電宣導活動</t>
    <phoneticPr fontId="2" type="noConversion"/>
  </si>
  <si>
    <t>辦理大庄社區照顧關懷據點績優社區觀摩交流暨節約用電宣導活動</t>
    <phoneticPr fontId="2" type="noConversion"/>
  </si>
  <si>
    <t>辦理社區文化新知交流暨液化天然氣能源節約用電宣導活動</t>
    <phoneticPr fontId="2" type="noConversion"/>
  </si>
  <si>
    <t>辦理慶祝母親節表揚大會及關懷弱勢暨液化天然氣能源、節約用電、港務宣導里民活動</t>
    <phoneticPr fontId="2" type="noConversion"/>
  </si>
  <si>
    <t>辦理大庄社區采韻舞蹈班績優社區觀摩暨節約用電天然氣節能減碳宣導活動</t>
    <phoneticPr fontId="2" type="noConversion"/>
  </si>
  <si>
    <t>辦理樂活梧棲祥和家庭親子健行暨節約用電宣導活動</t>
    <phoneticPr fontId="2" type="noConversion"/>
  </si>
  <si>
    <t>辦理慶祝母親節讚揚大會及關懷弱勢暨節約用電、天然氣節能減碳、臺中港務及業務宣導活動</t>
    <phoneticPr fontId="2" type="noConversion"/>
  </si>
  <si>
    <t>辦理母親節孝親感恩公益活動暨節約用電、港務業務宣導活動</t>
    <phoneticPr fontId="2" type="noConversion"/>
  </si>
  <si>
    <t>臺中市紫丁香藝文慈善關懷協會林燕珠</t>
  </si>
  <si>
    <t>辦理長壽俱樂部績優社區參訪暨節約用電、天然氣節能減碳宣導</t>
    <phoneticPr fontId="2" type="noConversion"/>
  </si>
  <si>
    <t>辦理模範婆媳表揚暨節約用電、推展港務宣導活動</t>
    <phoneticPr fontId="2" type="noConversion"/>
  </si>
  <si>
    <t>臺中市梧棲區婦女會</t>
  </si>
  <si>
    <t>辦理績優社區交流暨推廣天然氣節能減碳宣導活動</t>
    <phoneticPr fontId="2" type="noConversion"/>
  </si>
  <si>
    <t>臺中市梧棲區中和社區發展協會</t>
  </si>
  <si>
    <t>辦理社區文化交流暨節約用電宣導活動</t>
    <phoneticPr fontId="2" type="noConversion"/>
  </si>
  <si>
    <t>辦理關懷社區老人送溫情暨節約用電宣導活動</t>
    <phoneticPr fontId="2" type="noConversion"/>
  </si>
  <si>
    <t>辦理關懷老人暨節約能源、推廣液化天然氣及港務宣導活動</t>
    <phoneticPr fontId="2" type="noConversion"/>
  </si>
  <si>
    <t>臺中市大庄志工發展協會</t>
  </si>
  <si>
    <t>辦理績優社區觀摩交流暨推廣節約用電及天然氣節能減碳宣導活動</t>
    <phoneticPr fontId="2" type="noConversion"/>
  </si>
  <si>
    <t>臺中市梧棲區永安社區發展協會</t>
  </si>
  <si>
    <t>辦理溫馨媽感恩情、防止家庭暴力發生暨節約用電、港務業務宣導里民活動</t>
    <phoneticPr fontId="2" type="noConversion"/>
  </si>
  <si>
    <t>區公所業務-民政業務-獎補助費- 對國內團體之捐助</t>
    <phoneticPr fontId="2" type="noConversion"/>
  </si>
  <si>
    <t>補助體育會辦理體育活動經費-理事長盃網球邀請賽補助經費</t>
    <phoneticPr fontId="2" type="noConversion"/>
  </si>
  <si>
    <t>臺中市烏日區體育會</t>
    <phoneticPr fontId="2" type="noConversion"/>
  </si>
  <si>
    <t>臺中市烏日區公所</t>
    <phoneticPr fontId="2" type="noConversion"/>
  </si>
  <si>
    <t>補助體育會辦理體育活動經費-中華外丹功架式錦標賽活動補助</t>
    <phoneticPr fontId="2" type="noConversion"/>
  </si>
  <si>
    <t>補助體育會辦理體育活動經費-太極八卦掌表演賽活動</t>
    <phoneticPr fontId="2" type="noConversion"/>
  </si>
  <si>
    <t>補助體育會辦理體育活動經費-舞龍、舞獅、戰鼓邀賽活動</t>
    <phoneticPr fontId="2" type="noConversion"/>
  </si>
  <si>
    <t>補助體育會辦理體育活動經費-跆拳道暨國武術聯合邀請賽活動</t>
    <phoneticPr fontId="2" type="noConversion"/>
  </si>
  <si>
    <t>補助體育會辦理體育活動經費-排舞觀摩賽活動</t>
    <phoneticPr fontId="2" type="noConversion"/>
  </si>
  <si>
    <t>補助體育會辦理體育活動經費-高智爾球聯賽活動補助</t>
    <phoneticPr fontId="2" type="noConversion"/>
  </si>
  <si>
    <t>補助神岡區體育會辦理115年度理事長盃籃球社區聯誼賽經費</t>
    <phoneticPr fontId="2" type="noConversion"/>
  </si>
  <si>
    <t>臺中市神岡區公所</t>
  </si>
  <si>
    <t>團體工作服</t>
  </si>
  <si>
    <t>臺中市后里區厚里里守望相助推行委員會</t>
  </si>
  <si>
    <t>臺中市后里區公所</t>
  </si>
  <si>
    <t>整修崗亭</t>
  </si>
  <si>
    <t>臺中市后里區廣福里守望相助推行委員會</t>
  </si>
  <si>
    <t>115年體育志工研習暨社團業務研討會</t>
  </si>
  <si>
    <t>臺中市后里體育會</t>
  </si>
  <si>
    <t>2026臺中市廣場舞展演SHOW</t>
    <phoneticPr fontId="2" type="noConversion"/>
  </si>
  <si>
    <t>115年救生教練研習</t>
    <phoneticPr fontId="2" type="noConversion"/>
  </si>
  <si>
    <t>一般建築及設備-一般建築及設備-獎補助費-對國內團體之捐助</t>
  </si>
  <si>
    <t>各項設備</t>
  </si>
  <si>
    <t>臺中市后里區厚里社區發展協會</t>
  </si>
  <si>
    <t>臺中市后里區公館社區發展協會</t>
  </si>
  <si>
    <t>臺中市后里區后里社區發展協會</t>
  </si>
  <si>
    <t>農林管理業務-農林管理業務-獎補助費-對國內團體之捐助</t>
  </si>
  <si>
    <t>農產品包裝紙箱</t>
  </si>
  <si>
    <t>臺中市青年農民聯誼會后里分會</t>
  </si>
  <si>
    <t>臺中市后里區梨產銷班第五班</t>
  </si>
  <si>
    <t>臺中市后里區良質米產銷班第一班</t>
  </si>
  <si>
    <t>臺中市后里區蔬菜產銷班第六班</t>
  </si>
  <si>
    <t>后里區蔬菜產銷班第五班</t>
  </si>
  <si>
    <t>臺中市后里區花卉產銷班第九班</t>
  </si>
  <si>
    <t>年度觀摩研習活動</t>
    <phoneticPr fontId="2" type="noConversion"/>
  </si>
  <si>
    <t>臺中市后里區果樹產銷班第四班</t>
    <phoneticPr fontId="2" type="noConversion"/>
  </si>
  <si>
    <t>后里區仁里里第一家政班</t>
    <phoneticPr fontId="2" type="noConversion"/>
  </si>
  <si>
    <t>傳統米食製作教學活動</t>
    <phoneticPr fontId="2" type="noConversion"/>
  </si>
  <si>
    <t>議事業務-業務管理-獎補助費-對國內團體之捐助</t>
    <phoneticPr fontId="2" type="noConversion"/>
  </si>
  <si>
    <t>作為黨團(政團)辦公及一般所需的費用</t>
    <phoneticPr fontId="2" type="noConversion"/>
  </si>
  <si>
    <t>本會各黨政團</t>
    <phoneticPr fontId="2" type="noConversion"/>
  </si>
  <si>
    <t>臺中市議會</t>
    <phoneticPr fontId="2" type="noConversion"/>
  </si>
  <si>
    <t>區公所業務-民政業務 -獎補助費-對國內團體之捐助</t>
  </si>
  <si>
    <t>辦理115年臺中市區長盃律動樂華嘉年華</t>
    <phoneticPr fontId="2" type="noConversion"/>
  </si>
  <si>
    <t>臺中市西區區公所</t>
  </si>
  <si>
    <t>辦理115年區長盃多元體育嘉年華(5/16)</t>
  </si>
  <si>
    <t>辦理區長盃籃球邀請賽(5/23-5/24)</t>
  </si>
  <si>
    <t>v</t>
    <phoneticPr fontId="2" type="noConversion"/>
  </si>
  <si>
    <t>115年度補助體育會辦理體育活動經費-3/28、3/29、115年南區體育會運動舞蹈活動</t>
  </si>
  <si>
    <t>115年度補助體育會辦理體育活動經費-115年[迎向健康]南區春季健行</t>
  </si>
  <si>
    <t>115年度補助體育會辦理體育活動經費-4/19理事長盃社區桌球聯誼比賽</t>
  </si>
  <si>
    <t>115年度補助體育會辦理體育活動經費-5/23理事長盃不老棒球邀請賽</t>
  </si>
  <si>
    <t>補助115北區體育會辦理體育活動經費-外丹功展演</t>
    <phoneticPr fontId="2" type="noConversion"/>
  </si>
  <si>
    <t>臺中市北區體育會</t>
    <phoneticPr fontId="2" type="noConversion"/>
  </si>
  <si>
    <t>臺中市北區區公所</t>
    <phoneticPr fontId="2" type="noConversion"/>
  </si>
  <si>
    <t>補助辦理115年臺中市體育會合氣道演習暨演武</t>
    <phoneticPr fontId="2" type="noConversion"/>
  </si>
  <si>
    <t>補助北區體育會辦理115年運動i臺灣2.0計畫-北區登山樂活嘉年華</t>
    <phoneticPr fontId="2" type="noConversion"/>
  </si>
  <si>
    <t>補助115年台中市北區體育會理事長盃排舞觀摩會</t>
    <phoneticPr fontId="2" type="noConversion"/>
  </si>
  <si>
    <t>115年臺中市北屯區體育會理事長盃土風舞觀摩會</t>
    <phoneticPr fontId="2" type="noConversion"/>
  </si>
  <si>
    <t>臺中市北屯區體育會</t>
  </si>
  <si>
    <t>臺中市北屯區公所</t>
  </si>
  <si>
    <t>115年臺中市北屯區體育會理事長盃外丹功展演</t>
    <phoneticPr fontId="2" type="noConversion"/>
  </si>
  <si>
    <t>115年臺中市豐原區體育會理事長盃保齡球錦標賽(3/15)</t>
    <phoneticPr fontId="2" type="noConversion"/>
  </si>
  <si>
    <t>臺中市豐原區體育會</t>
  </si>
  <si>
    <t>臺中市豐原區公所</t>
  </si>
  <si>
    <t>115年臺中市豐原區體育會理事長盃滑輪溜冰邀請賽(3/7)</t>
    <phoneticPr fontId="2" type="noConversion"/>
  </si>
  <si>
    <t>115年臺中市豐原區體育會理事長盃慢速壘球錦標賽(3/22及3/29)</t>
    <phoneticPr fontId="2" type="noConversion"/>
  </si>
  <si>
    <t>115年臺中市豐原區體育會理事長盃元極舞觀摩賽(4/18)</t>
    <phoneticPr fontId="2" type="noConversion"/>
  </si>
  <si>
    <t>115年臺中市豐原區體育會理事長盃土風舞觀摩會(5/4)</t>
    <phoneticPr fontId="2" type="noConversion"/>
  </si>
  <si>
    <t>115年臺中市豐原區體育會理事長盃迷你網球團體錦標賽(5/30)</t>
    <phoneticPr fontId="2" type="noConversion"/>
  </si>
  <si>
    <t>115年大里區生物能氣功委員會氣功精進推廣活動</t>
  </si>
  <si>
    <t>臺中市大里區體育會</t>
    <phoneticPr fontId="2" type="noConversion"/>
  </si>
  <si>
    <t>臺中市大里區公所</t>
    <phoneticPr fontId="2" type="noConversion"/>
  </si>
  <si>
    <t>115年大里區運動會槌球錦標賽暨選拔活動</t>
    <phoneticPr fontId="2" type="noConversion"/>
  </si>
  <si>
    <t>115年大里區運動會太極拳錦標賽暨選手選拔活動</t>
  </si>
  <si>
    <t>115年臺中市大里區運動會網球理事長盃錦標賽暨選拔活動</t>
  </si>
  <si>
    <t>115年臺中市大里區體育會理事長盃羽球錦標賽活動</t>
    <phoneticPr fontId="2" type="noConversion"/>
  </si>
  <si>
    <t>115年臺中市大里區中小學田徑錦標賽裁判費</t>
    <phoneticPr fontId="2" type="noConversion"/>
  </si>
  <si>
    <t>115年地面高爾夫球會內研習友誼賽</t>
    <phoneticPr fontId="2" type="noConversion"/>
  </si>
  <si>
    <t>臺中市太平區公所</t>
  </si>
  <si>
    <t>115年主委盃壘球賽</t>
    <phoneticPr fontId="2" type="noConversion"/>
  </si>
  <si>
    <t>2026年度成棒聯賽</t>
    <phoneticPr fontId="2" type="noConversion"/>
  </si>
  <si>
    <t>115年星願紫風車環保健康騎</t>
    <phoneticPr fontId="2" type="noConversion"/>
  </si>
  <si>
    <t>2026年菁音盃國台語全國歌唱大賽暨舞蹈運動</t>
    <phoneticPr fontId="2" type="noConversion"/>
  </si>
  <si>
    <t>節能減碳樂活健康行</t>
    <phoneticPr fontId="2" type="noConversion"/>
  </si>
  <si>
    <t>115年運動i臺灣2.0計劃-臺中市太平區自由式溜冰速度過樁暨極限運動嘉年華活動</t>
    <phoneticPr fontId="2" type="noConversion"/>
  </si>
  <si>
    <t>補助體育會辦理115年度區長盃羽球邀請賽活動經費</t>
    <phoneticPr fontId="2" type="noConversion"/>
  </si>
  <si>
    <t>臺中市大肚區公所</t>
  </si>
  <si>
    <t>補助體育會辦理115年萬里長城登山健行活動經費</t>
    <phoneticPr fontId="2" type="noConversion"/>
  </si>
  <si>
    <t>補助體育會辦理115年臺中市大肚區區長盃軟式網球錦標賽體育活動經費</t>
    <phoneticPr fontId="2" type="noConversion"/>
  </si>
  <si>
    <t>補助臺中市民防總隊義警大隊烏日中隊瑞井分隊績優隊員表揚暨節約能源用電安全宣導活動</t>
    <phoneticPr fontId="2" type="noConversion"/>
  </si>
  <si>
    <t>臺中市民防總隊義勇警察大隊烏日中隊瑞井分隊</t>
  </si>
  <si>
    <t>補助體育會辦理115年臺中市大肚區小學田徑選拔賽體育活動經費</t>
    <phoneticPr fontId="2" type="noConversion"/>
  </si>
  <si>
    <t>產業發展與管理-工商業規劃與發展-獎補助費-對國內團體之捐助</t>
  </si>
  <si>
    <t>臺中市商業會-2026百工百業博覽會</t>
  </si>
  <si>
    <t>臺中市商業會</t>
  </si>
  <si>
    <t>臺中市政府經濟發展局</t>
  </si>
  <si>
    <t>臺中市中小企業服務中心辦理115年度服務工作計畫第1期補助款</t>
  </si>
  <si>
    <t>臺中市中小企業服務中心</t>
  </si>
  <si>
    <t>臺中市旅行商業同業公會-2026ATTA臺中國際旅展</t>
  </si>
  <si>
    <t>臺中市旅行商業同業公會</t>
  </si>
  <si>
    <t>台灣工具機暨零組件工業同業公會-台灣國際工具機展TMTS2026</t>
  </si>
  <si>
    <t>台灣工具機暨零組件工業同業公會</t>
  </si>
  <si>
    <t>產業發展與管理-招商及投資協調-獎補助費-對國內團體之捐助</t>
  </si>
  <si>
    <t>臺中市工商發展投資策進會115年第1期補助款(1-3月)</t>
  </si>
  <si>
    <t>臺中市工商發展投資策進會</t>
  </si>
  <si>
    <t>商業管理及輔導-商圈管理及輔導-獎補助費-對國內團體之捐助</t>
  </si>
  <si>
    <t>臺中市精明一街商圈辦理「城市聲浪─精明農藝越野桃戰」活動計畫經費</t>
  </si>
  <si>
    <t>精明一街管理委員會</t>
  </si>
  <si>
    <t>臺中市大隆路商圈辦理「她的歐風時尚散步日」活動經費</t>
  </si>
  <si>
    <t>大隆路商店街管理委員會</t>
  </si>
  <si>
    <t>臺中市臺中港區經濟繁榮促進會商圈行政功能作業補助費</t>
  </si>
  <si>
    <t>臺中市臺中港區經濟繁榮促進會</t>
  </si>
  <si>
    <t>臺中市大甲觀光商店街區管理委員會商圈行政功能作業補助費</t>
  </si>
  <si>
    <t>臺中市大甲觀光商店街區管理委員會許慈芸</t>
  </si>
  <si>
    <t>區公所業務-民政業務-獎補助費-對國內團體之補助</t>
    <phoneticPr fontId="2" type="noConversion"/>
  </si>
  <si>
    <t>補助臺中市中區體育會辦理「115年臺中市中區體育會假日登山健走」活動</t>
    <phoneticPr fontId="2" type="noConversion"/>
  </si>
  <si>
    <t>台中市中區體育會</t>
  </si>
  <si>
    <t>臺中市中區區公所</t>
  </si>
  <si>
    <t>補助臺中市中區體育會辦理「辦理115年度體育活動計畫-115年運動i臺灣2.0計畫臺中市中區柳岸健走嘉年華」活動</t>
    <phoneticPr fontId="2" type="noConversion"/>
  </si>
  <si>
    <t>補助臺中市中區體育會辦理「115年臺中市中區體育會綠色走廊自行車踩風活動」</t>
    <phoneticPr fontId="2" type="noConversion"/>
  </si>
  <si>
    <t>交通管理業務-運輸管理-獎補助費-其他補助及捐助</t>
  </si>
  <si>
    <t>115年度臺中市計程車彈性運輸服務(區域一)營運補助款</t>
    <phoneticPr fontId="2" type="noConversion"/>
  </si>
  <si>
    <t>怡美交通有限公司</t>
    <phoneticPr fontId="2" type="noConversion"/>
  </si>
  <si>
    <t>臺中市政府交通局</t>
  </si>
  <si>
    <t>115年度臺中市計程車彈性運輸服務(區域二)營運補助款</t>
    <phoneticPr fontId="2" type="noConversion"/>
  </si>
  <si>
    <t>交通管理業務-運輸管理-獎補助費-其他補助及捐助</t>
    <phoneticPr fontId="2" type="noConversion"/>
  </si>
  <si>
    <t>115年度臺中市計程車彈性運輸服務(區域三)營運補助款</t>
    <phoneticPr fontId="2" type="noConversion"/>
  </si>
  <si>
    <t>台灣大車隊股份有限公司</t>
  </si>
  <si>
    <t>交通管理業務-交通工程-獎補助費-其他補助及捐助</t>
    <phoneticPr fontId="2" type="noConversion"/>
  </si>
  <si>
    <t>臺中市公共自行車租賃系統會員前30分鐘免費補助計畫</t>
  </si>
  <si>
    <t>微笑單車股份有限公司(補助騎乘民眾)</t>
  </si>
  <si>
    <t>交通管理業務-公共運輸-獎補助費-對國內團體之捐助</t>
    <phoneticPr fontId="2" type="noConversion"/>
  </si>
  <si>
    <t>114年度臺中市市區客運業者營運虧損補貼(既有路線)中央補助款-中台灣客運</t>
    <phoneticPr fontId="2" type="noConversion"/>
  </si>
  <si>
    <t>中台灣客運股份有限公司</t>
  </si>
  <si>
    <t>114年度臺中市市區客運業者營運虧損補貼(既有及移撥路線)中央補助款-中鹿客運</t>
    <phoneticPr fontId="2" type="noConversion"/>
  </si>
  <si>
    <t>中鹿汽車客運股份有限公司</t>
  </si>
  <si>
    <t>114年度臺中市市區客運業者營運虧損補貼(既有及移撥路線)中央補助款-台中客運</t>
    <phoneticPr fontId="2" type="noConversion"/>
  </si>
  <si>
    <t>台中汽車客運股份有限公司</t>
  </si>
  <si>
    <t>114年度臺中市市區客運業者營運虧損補貼(既有及移撥路線)中央補助款-巨業客運</t>
    <phoneticPr fontId="2" type="noConversion"/>
  </si>
  <si>
    <t>巨業交通股份有限公司</t>
  </si>
  <si>
    <t>114年度臺中市市區客運業者營運虧損補貼(既有及移撥路線)中央補助款-全航客運</t>
    <phoneticPr fontId="2" type="noConversion"/>
  </si>
  <si>
    <t>全航汽車客運股份有限公司</t>
  </si>
  <si>
    <t>114年度臺中市市區客運業者營運虧損補貼(既有路線)中央補助款-東南客運</t>
    <phoneticPr fontId="2" type="noConversion"/>
  </si>
  <si>
    <t>東南汽車客運股份有限公司</t>
  </si>
  <si>
    <t>114年度臺中市市區客運業者營運虧損補貼(既有路線)中央補助款-建明客運</t>
    <phoneticPr fontId="2" type="noConversion"/>
  </si>
  <si>
    <t>建明汽車客運股份有限公司</t>
  </si>
  <si>
    <t>114年度臺中市市區客運業者營運虧損補貼(移撥路線)中央補助款-苗栗客運</t>
    <phoneticPr fontId="2" type="noConversion"/>
  </si>
  <si>
    <t>苗栗汽車客運股份有限公司</t>
  </si>
  <si>
    <t>114年度臺中市市區客運業者營運虧損補貼(既有路線)中央補助款-國光客運</t>
    <phoneticPr fontId="2" type="noConversion"/>
  </si>
  <si>
    <t>國光汽車客運股份有限公司</t>
  </si>
  <si>
    <t>114年度臺中市市區客運業者營運虧損補貼(既有路線)中央補助款-統聯客運</t>
    <phoneticPr fontId="2" type="noConversion"/>
  </si>
  <si>
    <t>統聯汽車客運股份有限公司</t>
  </si>
  <si>
    <t>114年度臺中市市區客運業者營運虧損補貼(既有路線)中央補助款-睿奕客運</t>
    <phoneticPr fontId="2" type="noConversion"/>
  </si>
  <si>
    <t>睿奕交通股份有限公司</t>
  </si>
  <si>
    <t>114年度臺中市市區客運業者營運虧損補貼(既有路線)中央補助款-總達客運</t>
    <phoneticPr fontId="2" type="noConversion"/>
  </si>
  <si>
    <t>總達客運股份有限公司</t>
  </si>
  <si>
    <t>114年度臺中市市區客運業者營運虧損補貼(既有及移撥路線)中央補助款-豐原客運</t>
    <phoneticPr fontId="2" type="noConversion"/>
  </si>
  <si>
    <t>豐原汽車客運股份有限公司</t>
  </si>
  <si>
    <t>交通管理業務-運輸設施-獎補助費-對國內團體之捐助</t>
    <phoneticPr fontId="2" type="noConversion"/>
  </si>
  <si>
    <t>114年度公路公共運輸永續及交通平權計畫-114年度武陵櫻花季梨山端疏運及公共運輸行銷宣傳計畫(114TCV01))(墊付轉正)</t>
    <phoneticPr fontId="2" type="noConversion"/>
  </si>
  <si>
    <t>豐原汽車客運股份有限公司</t>
    <phoneticPr fontId="2" type="noConversion"/>
  </si>
  <si>
    <t>110年度交通部補助電動大客車計畫-汰舊換新-台中客運323路(含區間車)8輛甲類電動大客車</t>
    <phoneticPr fontId="2" type="noConversion"/>
  </si>
  <si>
    <t>台中汽車客運股份有限公司</t>
    <phoneticPr fontId="2" type="noConversion"/>
  </si>
  <si>
    <t>華德動能股份有限公司</t>
    <phoneticPr fontId="2" type="noConversion"/>
  </si>
  <si>
    <t>111年度交通部電動大客車示範計畫-汰舊換新-台中客運200路中興幹線22輛甲類電動大客車</t>
    <phoneticPr fontId="2" type="noConversion"/>
  </si>
  <si>
    <t>有</t>
  </si>
  <si>
    <t>健誠國際汽車實業股份有限公司</t>
  </si>
  <si>
    <t>111年度電動大客車計畫-汰舊換新-台中客運307梧棲觀光漁港-新民高中(含副線)5輛甲類電動大客車</t>
    <phoneticPr fontId="2" type="noConversion"/>
  </si>
  <si>
    <t xml:space="preserve">環創電行股份有限公司
</t>
    <phoneticPr fontId="2" type="noConversion"/>
  </si>
  <si>
    <t>111年度電動大客車示範計畫補助-汰舊換新-巨業客運305路16輛甲類電動大客車</t>
    <phoneticPr fontId="2" type="noConversion"/>
  </si>
  <si>
    <t>巨業交通股份有限公司</t>
    <phoneticPr fontId="2" type="noConversion"/>
  </si>
  <si>
    <t>華德動能股份有限公司</t>
  </si>
  <si>
    <t>113年電動大客車汰舊換新補助計畫-中台灣客運-汰舊換新-20輛甲類電動大客車【20、95、162、281延、302(含延)、811、920、956(含副)】電動大客車補助款(墊付轉正)</t>
    <phoneticPr fontId="2" type="noConversion"/>
  </si>
  <si>
    <t>中台灣客運股份有限公司</t>
    <phoneticPr fontId="2" type="noConversion"/>
  </si>
  <si>
    <t>創奕能源科技股份有限公司</t>
  </si>
  <si>
    <t>114年度交通部公路總局公路公共運輸行動支付驗票機設備整合補助計畫-苗栗客運</t>
    <phoneticPr fontId="2" type="noConversion"/>
  </si>
  <si>
    <t>苗栗汽車客運股份有限公司</t>
    <phoneticPr fontId="2" type="noConversion"/>
  </si>
  <si>
    <t>一般建築及設備-一般建築及設備-獎補助費-對國內團體之捐助</t>
    <phoneticPr fontId="2" type="noConversion"/>
  </si>
  <si>
    <t>臺中市逢甲停車場(逢甲E站)充電樁設置補助款</t>
    <phoneticPr fontId="2" type="noConversion"/>
  </si>
  <si>
    <t>連展電能科技股份有限公司</t>
    <phoneticPr fontId="2" type="noConversion"/>
  </si>
  <si>
    <t>臺中市停車管理處</t>
    <phoneticPr fontId="2" type="noConversion"/>
  </si>
  <si>
    <t>衛生業務-保健工作-獎補助費-對國內團體之捐助</t>
    <phoneticPr fontId="2" type="noConversion"/>
  </si>
  <si>
    <t>114年度補助地方推動兒童發展聯合評估服務計畫相關費用</t>
    <phoneticPr fontId="2" type="noConversion"/>
  </si>
  <si>
    <t xml:space="preserve">中國醫藥大學兒童醫院 </t>
  </si>
  <si>
    <t>臺中市政府衛生局</t>
    <phoneticPr fontId="2" type="noConversion"/>
  </si>
  <si>
    <t xml:space="preserve">中山醫學大學附設醫院 </t>
  </si>
  <si>
    <t xml:space="preserve">童綜合醫療社團法人童綜合醫院 </t>
  </si>
  <si>
    <t xml:space="preserve">佛教慈濟醫療財團法人台中慈濟醫院 </t>
  </si>
  <si>
    <t xml:space="preserve">光田醫療社團法人光田綜合醫院 </t>
  </si>
  <si>
    <t>仁愛醫療財團法人大里仁愛醫院</t>
  </si>
  <si>
    <t>115年推動健康醫院持續精進計畫補助經費</t>
    <phoneticPr fontId="2" type="noConversion"/>
  </si>
  <si>
    <t>中山醫學大學附設醫院</t>
    <phoneticPr fontId="2" type="noConversion"/>
  </si>
  <si>
    <t>中國醫藥大學附設醫院</t>
    <phoneticPr fontId="2" type="noConversion"/>
  </si>
  <si>
    <t>童綜合醫療社團法人童綜合醫院</t>
    <phoneticPr fontId="2" type="noConversion"/>
  </si>
  <si>
    <t>光田醫療社團法人光田綜合醫院</t>
    <phoneticPr fontId="2" type="noConversion"/>
  </si>
  <si>
    <t>澄清綜合醫院</t>
    <phoneticPr fontId="2" type="noConversion"/>
  </si>
  <si>
    <t>澄清綜合醫院中港分院</t>
    <phoneticPr fontId="2" type="noConversion"/>
  </si>
  <si>
    <t>亞洲大學附屬醫院</t>
    <phoneticPr fontId="2" type="noConversion"/>
  </si>
  <si>
    <t>仁愛醫療財團法人大里仁愛醫院</t>
    <phoneticPr fontId="2" type="noConversion"/>
  </si>
  <si>
    <t>李綜合醫療社團法人大甲李綜合醫院</t>
    <phoneticPr fontId="2" type="noConversion"/>
  </si>
  <si>
    <t>佛教慈濟醫療財團法人台中慈濟醫院</t>
    <phoneticPr fontId="2" type="noConversion"/>
  </si>
  <si>
    <t>賢德醫院</t>
    <phoneticPr fontId="2" type="noConversion"/>
  </si>
  <si>
    <t>臺安醫院雙十分院</t>
    <phoneticPr fontId="2" type="noConversion"/>
  </si>
  <si>
    <t>霧峰澄清醫院</t>
    <phoneticPr fontId="2" type="noConversion"/>
  </si>
  <si>
    <t>東勢區農會附設農民醫院</t>
    <phoneticPr fontId="2" type="noConversion"/>
  </si>
  <si>
    <t>財團法人台灣省私立台中仁愛之家附設靜和醫院</t>
    <phoneticPr fontId="2" type="noConversion"/>
  </si>
  <si>
    <t>明德醫院</t>
    <phoneticPr fontId="2" type="noConversion"/>
  </si>
  <si>
    <t>豐安醫院</t>
    <phoneticPr fontId="2" type="noConversion"/>
  </si>
  <si>
    <t>醫療財團法人正德癌症醫療基金會佛教正德醫院</t>
    <phoneticPr fontId="2" type="noConversion"/>
  </si>
  <si>
    <t>烏日澄清醫院</t>
    <phoneticPr fontId="2" type="noConversion"/>
  </si>
  <si>
    <t>新太平澄清醫院</t>
    <phoneticPr fontId="2" type="noConversion"/>
  </si>
  <si>
    <t>定國骨科醫院</t>
    <phoneticPr fontId="2" type="noConversion"/>
  </si>
  <si>
    <t>114年銀髮健身俱樂部補助計畫相關費用</t>
    <phoneticPr fontId="27" type="noConversion"/>
  </si>
  <si>
    <t>歐維健身股份有限公司</t>
    <phoneticPr fontId="2" type="noConversion"/>
  </si>
  <si>
    <t>肌治生活居家物理治療所</t>
    <phoneticPr fontId="2" type="noConversion"/>
  </si>
  <si>
    <t>伸動有限公司</t>
    <phoneticPr fontId="2" type="noConversion"/>
  </si>
  <si>
    <t>臺中市沙鹿區南勢社區發展協會</t>
    <phoneticPr fontId="2" type="noConversion"/>
  </si>
  <si>
    <t>財團法人謙信社會福利慈善事業基金會</t>
    <phoneticPr fontId="27" type="noConversion"/>
  </si>
  <si>
    <t>財團法人天主教會台中教區</t>
    <phoneticPr fontId="27" type="noConversion"/>
  </si>
  <si>
    <t>欣源美診所</t>
    <phoneticPr fontId="27" type="noConversion"/>
  </si>
  <si>
    <t>長頸鹿小兒科診所</t>
    <phoneticPr fontId="27" type="noConversion"/>
  </si>
  <si>
    <t>社團法人臺中市耆樂協會</t>
  </si>
  <si>
    <t>113年布建銀髮健身俱樂部據點之114年後續營運計畫補助計畫相關費用</t>
    <phoneticPr fontId="2" type="noConversion"/>
  </si>
  <si>
    <t>台中市私立福祿貝老老人養護中心</t>
    <phoneticPr fontId="2" type="noConversion"/>
  </si>
  <si>
    <t>臺中市烏日區樂齡瑜珈協會</t>
    <phoneticPr fontId="2" type="noConversion"/>
  </si>
  <si>
    <t>衛生業務-長期照護工作-獎補助費-對國內團體之捐助</t>
    <phoneticPr fontId="27" type="noConversion"/>
  </si>
  <si>
    <t>114年度失能身心障礙者特殊需求加值服務計畫</t>
    <phoneticPr fontId="27" type="noConversion"/>
  </si>
  <si>
    <t>財團法人天主教曉明社會福利基金會附設臺中市私立西大墩社區長照機構</t>
  </si>
  <si>
    <t>臺中市政府衛生局</t>
    <phoneticPr fontId="27" type="noConversion"/>
  </si>
  <si>
    <t>財團法人台中市私立林蘭生慈善基金會附設臺中市私立霧峰區德真社區長照機構</t>
  </si>
  <si>
    <t>臺中市私立東舍社區長照機構</t>
  </si>
  <si>
    <t>113年度權責型失智社區服務據點試辦計畫</t>
  </si>
  <si>
    <t>一般建築及設備-一般建築及設備-獎補助費-對國內團體之捐助</t>
    <phoneticPr fontId="27" type="noConversion"/>
  </si>
  <si>
    <t>115年臺中市霧峰區體育會高爾夫球春季賽</t>
    <phoneticPr fontId="2" type="noConversion"/>
  </si>
  <si>
    <t>臺中市霧峰區體育會</t>
  </si>
  <si>
    <t>臺中市霧峰區公所</t>
    <phoneticPr fontId="2" type="noConversion"/>
  </si>
  <si>
    <t>115年臺中市霧峰區體育會主委盃網球錦標賽</t>
    <phoneticPr fontId="2" type="noConversion"/>
  </si>
  <si>
    <t>115年臺中市霧峰區體育會理事長盃太極拳錦標賽</t>
    <phoneticPr fontId="2" type="noConversion"/>
  </si>
  <si>
    <t>115年臺中市霧峰區體育會理事長盃國小田徑錦標賽</t>
    <phoneticPr fontId="2" type="noConversion"/>
  </si>
  <si>
    <t>115年臺中市霧峰區體育會理事長盃槌球錦標賽</t>
    <phoneticPr fontId="2" type="noConversion"/>
  </si>
  <si>
    <t>115年臺中市霧峰區體育會主委盃撞球錦標賽</t>
    <phoneticPr fontId="2" type="noConversion"/>
  </si>
  <si>
    <t>區公所業務-人文業務-獎補助費-對國內團體之捐助</t>
    <phoneticPr fontId="2" type="noConversion"/>
  </si>
  <si>
    <t>115年親子藝起拔蘿蔔活動暨節能減碳宣導</t>
    <phoneticPr fontId="2" type="noConversion"/>
  </si>
  <si>
    <t>臺中市霧峰區萬豐社區發展協會</t>
  </si>
  <si>
    <t>115年臺中市霧峰區霧峰體育會參訪觀摩暨幹部研習交流活動</t>
    <phoneticPr fontId="2" type="noConversion"/>
  </si>
  <si>
    <t>2026年世界環保日寫生系列活動</t>
    <phoneticPr fontId="2" type="noConversion"/>
  </si>
  <si>
    <t>臺中市霧峰國際青年商會</t>
    <phoneticPr fontId="2" type="noConversion"/>
  </si>
  <si>
    <t>115年節約用電宣導暨粽葉飄香活動</t>
    <phoneticPr fontId="2" type="noConversion"/>
  </si>
  <si>
    <t>臺中市霧峰區五福社區發展協會</t>
  </si>
  <si>
    <t>民政支出-區公所業務-民政業務-獎補助費-對國內團體之捐助</t>
    <phoneticPr fontId="2" type="noConversion"/>
  </si>
  <si>
    <t>補助外埔區體育會理事長盃慢跑活動</t>
  </si>
  <si>
    <t>臺中市外埔區公所</t>
    <phoneticPr fontId="2" type="noConversion"/>
  </si>
  <si>
    <t>補助外埔區體育會理事長盃單車逍遙遊</t>
  </si>
  <si>
    <t>大安區公所補助大安區體育會辦理115年迎向健康親子健行活動</t>
  </si>
  <si>
    <t>臺中市大安區公所</t>
  </si>
  <si>
    <t>大安區公所補助大安區體育會辦理115年迎向健康春季健行活動</t>
  </si>
  <si>
    <t>大安區公所補助大安區體育會辦理115年迎向健康腳踏車采風之旅活動</t>
  </si>
  <si>
    <t>大安區公所補助大安區體育會辦理115年迎向健康土風舞活動</t>
  </si>
  <si>
    <t>社政業務-社會福利-獎補助費-對國內團體之捐助</t>
    <phoneticPr fontId="2" type="noConversion"/>
  </si>
  <si>
    <t>頂安社區發展協會辦理社區銀髮志工觀摩活動申請中威風力回饋金補助</t>
  </si>
  <si>
    <t>臺中市大安區頂安社區發展協會</t>
  </si>
  <si>
    <t>龜殼社區發展協會辦理115年度是外績優社區觀摩活動申請中威風力發電回饋金補助</t>
  </si>
  <si>
    <t>臺中市大安區龜殼社區發展協會</t>
  </si>
  <si>
    <t>永安社區發展協會辦理【115年度永安社區健走活動】申請中威風力發電回饋金補助</t>
  </si>
  <si>
    <t>臺中市大安區永安社區發展協會</t>
  </si>
  <si>
    <t>丙午(115)年賀新春春聯揮毫活動</t>
    <phoneticPr fontId="2" type="noConversion"/>
  </si>
  <si>
    <t>臺中市大雅區生活美學教育協會</t>
    <phoneticPr fontId="2" type="noConversion"/>
  </si>
  <si>
    <t>臺中市大雅區公所</t>
    <phoneticPr fontId="2" type="noConversion"/>
  </si>
  <si>
    <t>115年度區長盃軟式網球聯誼賽活動</t>
    <phoneticPr fontId="2" type="noConversion"/>
  </si>
  <si>
    <t>115年度區長盃羽球聯誼賽活動</t>
    <phoneticPr fontId="2" type="noConversion"/>
  </si>
  <si>
    <t>115年度區長盃槌球聯誼賽活動</t>
    <phoneticPr fontId="2" type="noConversion"/>
  </si>
  <si>
    <t>115年度區長盃籃球賽活動</t>
    <phoneticPr fontId="2" type="noConversion"/>
  </si>
  <si>
    <t>115年度區長盃保齡球錦標賽活動</t>
    <phoneticPr fontId="2" type="noConversion"/>
  </si>
  <si>
    <t>115年度寶貝媽咪動起來活動</t>
    <phoneticPr fontId="2" type="noConversion"/>
  </si>
  <si>
    <t>115年度推廣體育活動大會暨26週年慶活動</t>
    <phoneticPr fontId="2" type="noConversion"/>
  </si>
  <si>
    <t>墊付轉正-勤務訓練暨節約能源用電安全及推廣乾淨能源政策宣導活動</t>
    <phoneticPr fontId="2" type="noConversion"/>
  </si>
  <si>
    <t>臺中市龍井區麗水里守望相助推行委員會</t>
    <phoneticPr fontId="2" type="noConversion"/>
  </si>
  <si>
    <t>臺中市龍井區公所</t>
    <phoneticPr fontId="28" type="noConversion"/>
  </si>
  <si>
    <t>墊付轉正-19週年隊慶及績優隊員表揚及新、卸任隊長交接暨節能減碳及推廣節淨能源政策宣導活動</t>
    <phoneticPr fontId="2" type="noConversion"/>
  </si>
  <si>
    <t>臺中市龍井區山腳里守望相助推行委員會</t>
    <phoneticPr fontId="2" type="noConversion"/>
  </si>
  <si>
    <t>墊付轉正-慶祝二十七週年隊慶及績優人員表揚暨節能減碳及推廣節淨能源政策宣導活動</t>
    <phoneticPr fontId="2" type="noConversion"/>
  </si>
  <si>
    <t>臺中市龍井區龍東里守望相助推行委員會</t>
    <phoneticPr fontId="2" type="noConversion"/>
  </si>
  <si>
    <t>墊付轉正-勤務訓練暨隊長交接既節約能源用電安全及推廣乾淨能源政策宣導活動</t>
    <phoneticPr fontId="2" type="noConversion"/>
  </si>
  <si>
    <t>臺中市民防總隊民防大隊烏日中隊麗水分隊</t>
    <phoneticPr fontId="2" type="noConversion"/>
  </si>
  <si>
    <t>墊付轉正-113年業務教育訓練暨支持節能減碳與推廣乾淨能源政策宣導活動</t>
    <phoneticPr fontId="2" type="noConversion"/>
  </si>
  <si>
    <t>臺中市民防總隊義勇警察大隊烏日中隊麗水分隊</t>
    <phoneticPr fontId="2" type="noConversion"/>
  </si>
  <si>
    <t>墊付轉正-26週年隊慶績優隊員表揚暨節能減碳及關懷單親弱勢家庭及推廣節淨能源政策宣導活動</t>
    <phoneticPr fontId="2" type="noConversion"/>
  </si>
  <si>
    <t>臺中市龍井區福田里守望相助推行委員會</t>
    <phoneticPr fontId="2" type="noConversion"/>
  </si>
  <si>
    <t>墊付轉正-績優志工表揚歲末研討會暨節能減碳及推廣乾淨能源政宣導活動</t>
    <phoneticPr fontId="2" type="noConversion"/>
  </si>
  <si>
    <t>臺中市龍井區田中里環保志工第十小隊</t>
    <phoneticPr fontId="2" type="noConversion"/>
  </si>
  <si>
    <t>墊付轉正-勤務訓練暨隊長交接暨節約能源用電安全及推廣乾淨能源政策宣導活動</t>
    <phoneticPr fontId="2" type="noConversion"/>
  </si>
  <si>
    <t>墊付轉正-會22週年慶暨績優隊員表揚及推廣乾淨能源政策宣導活動</t>
    <phoneticPr fontId="2" type="noConversion"/>
  </si>
  <si>
    <t>臺中市龍井區田中里守望相助推行委員會</t>
    <phoneticPr fontId="2" type="noConversion"/>
  </si>
  <si>
    <t>安燈祈福新春團拜宗教文化慶典暨節能減碳政策宣導活動(年度促協金、台電專案)</t>
    <phoneticPr fontId="2" type="noConversion"/>
  </si>
  <si>
    <t>奉天宮</t>
  </si>
  <si>
    <t>奉天宮民俗文化繞境暨節能減碳宣導活動(年度促協金)</t>
    <phoneticPr fontId="2" type="noConversion"/>
  </si>
  <si>
    <t>龍泉岩「慶祝清水祖師聖誕新春祈福闔家平安暨節能減碳宣導活動」(年度促協金、台電專案)</t>
    <phoneticPr fontId="2" type="noConversion"/>
  </si>
  <si>
    <t>龍泉岩</t>
    <phoneticPr fontId="2" type="noConversion"/>
  </si>
  <si>
    <t>點燈祈福迎新春及關懷弱勢家庭過好年暨節能減碳宣導活動(年度促協金)</t>
    <phoneticPr fontId="2" type="noConversion"/>
  </si>
  <si>
    <t>保安宮</t>
  </si>
  <si>
    <t>竹坑朝奉宮九天玄女娘娘萬壽暨安座五十二週年慶祝壽大典及聖壽福宴暨節能減碳及推行乾淨能源宣導活動(年度促協金)</t>
    <phoneticPr fontId="2" type="noConversion"/>
  </si>
  <si>
    <t>朝奉宮</t>
  </si>
  <si>
    <t>安燈祈福慶元宵猜燈謎及迎春送暖關懷老人暨節能減碳宣導活動(年度促協金)</t>
    <phoneticPr fontId="2" type="noConversion"/>
  </si>
  <si>
    <t>順福宮</t>
  </si>
  <si>
    <t>年終績優人員表揚及用電安全宣導暨推廣乾淨能源政策宣導活動(年度促協金、台電專案)</t>
    <phoneticPr fontId="2" type="noConversion"/>
  </si>
  <si>
    <t>臺中市義勇消防總隊第四大隊犁份分隊</t>
    <phoneticPr fontId="2" type="noConversion"/>
  </si>
  <si>
    <t>年終績優人員表揚及用電安全暨支持電源開發推廣乾淨能源宣導活動(年度促協金、中油)</t>
    <phoneticPr fontId="2" type="noConversion"/>
  </si>
  <si>
    <t>臺中市義勇消防總隊第四大隊龍井分隊</t>
    <phoneticPr fontId="2" type="noConversion"/>
  </si>
  <si>
    <t>115年度績優人員表揚暨節約用電安全宣導與推廣乾淨能源政策宣導活動(年度促協金、中油、台電專案)</t>
    <phoneticPr fontId="2" type="noConversion"/>
  </si>
  <si>
    <t>臺中市民防總隊民防大隊烏日中隊龍井民防分隊林應樟</t>
    <phoneticPr fontId="2" type="noConversion"/>
  </si>
  <si>
    <t>重要節日維護安全工作服務績優隊員表揚及節約用電、節能減碳暨推廣乾淨能源政策宣導活動(年度促協金、中油)</t>
    <phoneticPr fontId="2" type="noConversion"/>
  </si>
  <si>
    <t>臺中市民防總隊民防大隊烏日中隊犁份分隊陳煇堭</t>
    <phoneticPr fontId="2" type="noConversion"/>
  </si>
  <si>
    <t>境外研習觀摩暨用電安全宣導及推廣乾淨能源政策宣導活動(年度促協金)</t>
    <phoneticPr fontId="2" type="noConversion"/>
  </si>
  <si>
    <t>臺中市民防總隊民防大隊烏日中隊龍東分隊</t>
  </si>
  <si>
    <t>業務觀摩暨支持推廣節能減碳節約用電宣導活動(年度促協金、中油)</t>
    <phoneticPr fontId="2" type="noConversion"/>
  </si>
  <si>
    <t>臺中市民防總隊民防大隊烏日民防中隊龍津分隊陳慶培</t>
    <phoneticPr fontId="2" type="noConversion"/>
  </si>
  <si>
    <t>績優協勤人員表揚暨節能減碳與推廣乾淨能源政策宣導活動(年度促協金、台電專案)</t>
    <phoneticPr fontId="2" type="noConversion"/>
  </si>
  <si>
    <t>臺中市民防總隊義勇警察大隊烏日中隊龍井分隊</t>
    <phoneticPr fontId="2" type="noConversion"/>
  </si>
  <si>
    <t>績優人員表揚及交通安全教育暨節能減碳及推廣乾淨能源政策宣導活動(年度促協金、中油)</t>
    <phoneticPr fontId="2" type="noConversion"/>
  </si>
  <si>
    <t>臺中市民防總隊義勇警察大隊烏日中隊龍東分隊</t>
    <phoneticPr fontId="2" type="noConversion"/>
  </si>
  <si>
    <t>教育文化訓練暨節能減碳宣導活動(年度促協金)</t>
    <phoneticPr fontId="2" type="noConversion"/>
  </si>
  <si>
    <t>臺中市民防總隊義勇警察大隊烏日中隊犁份分隊</t>
    <phoneticPr fontId="2" type="noConversion"/>
  </si>
  <si>
    <t>115年度志工業務觀摩暨節能減碳及推廣乾淨能源政策宣導活動(年度促協金、中油、台電專案)</t>
    <phoneticPr fontId="2" type="noConversion"/>
  </si>
  <si>
    <t>烏日警察志工中隊龍東分隊</t>
    <phoneticPr fontId="2" type="noConversion"/>
  </si>
  <si>
    <t>115年度志工業務觀摩暨節能減碳及推廣乾淨能源政策宣導活動(年度促協金、中油)</t>
    <phoneticPr fontId="2" type="noConversion"/>
  </si>
  <si>
    <t>烏日警察志工中隊龍井分隊潘滿足</t>
    <phoneticPr fontId="2" type="noConversion"/>
  </si>
  <si>
    <t>二十九週年慶及績優隊員表揚暨節能減碳推廣乾淨能源政策宣導活動(年度促協金)</t>
    <phoneticPr fontId="2" type="noConversion"/>
  </si>
  <si>
    <t>臺中市龍井區龍津里守望相助推行委員會</t>
    <phoneticPr fontId="2" type="noConversion"/>
  </si>
  <si>
    <t>志工愛自己就是愛家人親子活動暨節能減碳及推廣乾淨能源政策宣導活動(年度促協金、中油、台電專案)</t>
    <phoneticPr fontId="2" type="noConversion"/>
  </si>
  <si>
    <t>臺中市龍井區忠和里環保志工第一小隊</t>
  </si>
  <si>
    <t>自然生態環境教育觀摩暨節能減碳宣導活動(年度促協金、中油、台電專案)</t>
    <phoneticPr fontId="2" type="noConversion"/>
  </si>
  <si>
    <t>臺中市龍井區麗水里環保志工第二小隊</t>
    <phoneticPr fontId="2" type="noConversion"/>
  </si>
  <si>
    <t>環保志工教育宣導暨節能減碳及推廣乾淨能源政策宣導活動(年度促協金)</t>
    <phoneticPr fontId="2" type="noConversion"/>
  </si>
  <si>
    <t>台中市龍井區龍津里環保志工第四小隊</t>
  </si>
  <si>
    <t>115年度志工業務觀摩暨節能減碳及推廣乾淨能源政策宣導活動(年度促協金)</t>
    <phoneticPr fontId="2" type="noConversion"/>
  </si>
  <si>
    <t>臺中市龍井區龍東里環保志工第六小隊</t>
  </si>
  <si>
    <t>文化觀摩暨節能減碳及港務業務宣導活動(年度促協金、中油、台電專案)</t>
    <phoneticPr fontId="2" type="noConversion"/>
  </si>
  <si>
    <t>臺中市龍井區福田里環保志工第七小隊</t>
    <phoneticPr fontId="2" type="noConversion"/>
  </si>
  <si>
    <t>115年度環保志工業務交流暨宣導低碳生活推廣乾淨能源政策活動(年度促協金)</t>
    <phoneticPr fontId="2" type="noConversion"/>
  </si>
  <si>
    <t>臺中市龍井區新庄里環保志工第八小隊</t>
  </si>
  <si>
    <t>教育訓練宣導暨節約能源用電安全推廣乾淨能源政策宣導活動(年度促協金、中油)</t>
    <phoneticPr fontId="2" type="noConversion"/>
  </si>
  <si>
    <t>境外環保、文化交流暨節能減碳宣導及推廣乾淨能源政策(年度促協金、中油)</t>
    <phoneticPr fontId="2" type="noConversion"/>
  </si>
  <si>
    <t>臺中市龍井區竹坑里環保志工第十一小隊駱秀雲</t>
    <phoneticPr fontId="2" type="noConversion"/>
  </si>
  <si>
    <t>環保志工教育觀摩暨節能減碳宣導活動(年度促協金、中油)</t>
    <phoneticPr fontId="2" type="noConversion"/>
  </si>
  <si>
    <t>臺中市龍井區東海里環保志工第十三小隊</t>
    <phoneticPr fontId="2" type="noConversion"/>
  </si>
  <si>
    <t>文化觀摩暨節能減碳及港務業務宣導活動(年度促協金、中油)</t>
    <phoneticPr fontId="2" type="noConversion"/>
  </si>
  <si>
    <t>臺中市龍井區龍崗里環保志工第十四小隊  陳張麗玲</t>
  </si>
  <si>
    <t>環保教育觀摩及文化交流暨節能減碳及推廣乾淨能源政策宣導活動(年度促協金)</t>
    <phoneticPr fontId="2" type="noConversion"/>
  </si>
  <si>
    <t>臺中市龍井區龍西里環保志工第十六小隊黃碧林</t>
    <phoneticPr fontId="2" type="noConversion"/>
  </si>
  <si>
    <t>志工文化交流暨節能減碳及港務業務宣導活動(年度促協金)</t>
    <phoneticPr fontId="2" type="noConversion"/>
  </si>
  <si>
    <t>龍井區龍泉里環保志工第十七小隊</t>
  </si>
  <si>
    <t>環保資源再生教育訓練及文化交流觀摩暨節能減碳及港務業務宣導活動(年度促協金)</t>
    <phoneticPr fontId="2" type="noConversion"/>
  </si>
  <si>
    <t>臺中市龍井區三德里環保志工第十八小隊</t>
    <phoneticPr fontId="2" type="noConversion"/>
  </si>
  <si>
    <t>環保志工績優表揚暨節能減碳及推廣乾淨能源政策宣導活動(中油)</t>
    <phoneticPr fontId="2" type="noConversion"/>
  </si>
  <si>
    <t>臺中市龍井區三德里環保志工第十八小隊</t>
  </si>
  <si>
    <t>境外文化生態教育及推廣乾淨能源暨節能減碳宣導活動(年度促協金)</t>
    <phoneticPr fontId="2" type="noConversion"/>
  </si>
  <si>
    <t>台中市龍井區新東里環保志工第十九小隊</t>
    <phoneticPr fontId="2" type="noConversion"/>
  </si>
  <si>
    <t>婦宣績優人員表揚暨節能減碳宣導及推廣乾淨能源活動(年度促協金、台電專案)</t>
    <phoneticPr fontId="2" type="noConversion"/>
  </si>
  <si>
    <t>臺中市義勇消防總隊婦女防火宣導大隊第四中隊龍井分隊</t>
    <phoneticPr fontId="2" type="noConversion"/>
  </si>
  <si>
    <t>春季防火宣導暨節能宣導暨推廣乾淨能源政策宣導暨苗栗格林奇幻森林參訪觀摩活動(年度促協金)</t>
    <phoneticPr fontId="2" type="noConversion"/>
  </si>
  <si>
    <t>臺中市義勇消防總隊婦女防火宣導大隊第四中隊犁份分隊楊雲芳</t>
    <phoneticPr fontId="2" type="noConversion"/>
  </si>
  <si>
    <t>115年業務訓練交流暨節能減碳及推廣乾淨能源政策宣導活動(年度促協金、中油)</t>
    <phoneticPr fontId="2" type="noConversion"/>
  </si>
  <si>
    <t>臺中市龍井區三德里守望相助推行委員會</t>
    <phoneticPr fontId="2" type="noConversion"/>
  </si>
  <si>
    <t>37週年慶及績優隊員表揚及榮譽隊員表揚暨節約能源用電安全及推廣乾淨能源政策宣導活動(年度促協金)</t>
    <phoneticPr fontId="2" type="noConversion"/>
  </si>
  <si>
    <t>臺中市龍井區麗水里守望相助推行委員會</t>
  </si>
  <si>
    <t>115年文化交流觀摩及關懷弱勢團體暨節能減碳及推廣乾淨能源政策宣導(年度促協金)</t>
    <phoneticPr fontId="2" type="noConversion"/>
  </si>
  <si>
    <t>臺中市龍井區福田里守望相助推行委員會</t>
  </si>
  <si>
    <t>115年協助社區治安維護暨積極開發綠色新能源及節約能源宣導活動(年度促協金)</t>
    <phoneticPr fontId="2" type="noConversion"/>
  </si>
  <si>
    <t>臺中市龍井區龍泉里守望相助推行委員會</t>
  </si>
  <si>
    <t>115年度隊員文化教育共學參訪暨節能減碳及推廣乾淨能源政策宣導活動(年度促協金)</t>
    <phoneticPr fontId="2" type="noConversion"/>
  </si>
  <si>
    <t>臺中市龍井區山腳里守望相助推行委員會</t>
  </si>
  <si>
    <t>115年業務訓練交流暨節能減碳及推廣乾淨能源政策宣導活動(年度促協金)</t>
    <phoneticPr fontId="2" type="noConversion"/>
  </si>
  <si>
    <t>二十九週年慶及績優隊員表揚暨節能減碳推廣乾淨能源政策宣導活動(台電)</t>
    <phoneticPr fontId="2" type="noConversion"/>
  </si>
  <si>
    <t>臺中市龍井區龍津里守望相助推行委員會</t>
  </si>
  <si>
    <t>115年度親子活動暨節能減碳與推廣乾淨能源政策宣導活動(年度促協金)</t>
    <phoneticPr fontId="2" type="noConversion"/>
  </si>
  <si>
    <t>臺中市龍井區竹坑里守望相助推行委員會</t>
  </si>
  <si>
    <t>勤務訓練暨節約能源用電安全推廣乾淨能源政策宣導活動(年度促協金)</t>
    <phoneticPr fontId="2" type="noConversion"/>
  </si>
  <si>
    <t>115年春季參訪暨節能減碳及推廣乾淨能源政策宣導活動(年度促協金)</t>
    <phoneticPr fontId="2" type="noConversion"/>
  </si>
  <si>
    <t>115年體育業務研討及表揚推展體育有功人員暨節能減碳宣導活動經費(年度促協金)</t>
    <phoneticPr fontId="2" type="noConversion"/>
  </si>
  <si>
    <t>臺中市龍井區體育會</t>
    <phoneticPr fontId="2" type="noConversion"/>
  </si>
  <si>
    <t>115年度龍井區體育會理事長盃棒球標賽暨防災宣導活動經費</t>
    <phoneticPr fontId="2" type="noConversion"/>
  </si>
  <si>
    <t>肚皮舞觀摩研習暨防災宣導經費</t>
    <phoneticPr fontId="2" type="noConversion"/>
  </si>
  <si>
    <t>運動舞蹈觀摩研習暨防災宣導活動經費</t>
    <phoneticPr fontId="2" type="noConversion"/>
  </si>
  <si>
    <t>115年體育業務外埠參訪觀摩暨節能減碳宣導活動經費</t>
    <phoneticPr fontId="2" type="noConversion"/>
  </si>
  <si>
    <t>理事長盃太極拳傳統武藝觀摩暨防災宣導活動經費</t>
    <phoneticPr fontId="2" type="noConversion"/>
  </si>
  <si>
    <t>115年臺中市龍井區區長長盃直排輪溜冰賽暨防災宣導活動經費</t>
    <phoneticPr fontId="2" type="noConversion"/>
  </si>
  <si>
    <t>115年龍井盃跆拳道對抗賽暨防災宣導活動經費</t>
    <phoneticPr fontId="2" type="noConversion"/>
  </si>
  <si>
    <t>115年臺中市市長盃射箭錦標賽</t>
    <phoneticPr fontId="2" type="noConversion"/>
  </si>
  <si>
    <t>臺中市體育總會射箭委員會</t>
    <phoneticPr fontId="2" type="noConversion"/>
  </si>
  <si>
    <t>115年迎春送暖關懷弱勢團體暨節能減碳及推廣乾淨能源政策宣導活動</t>
    <phoneticPr fontId="2" type="noConversion"/>
  </si>
  <si>
    <t>臺中市龍井後備憲兵荷松協會張雅淳</t>
  </si>
  <si>
    <t>農林管理業務-農林管理業務-獎補助費-對國內團體之捐助</t>
    <phoneticPr fontId="2" type="noConversion"/>
  </si>
  <si>
    <t>辦理雜糧產銷班第三班振興農業交流觀摩暨節能減碳推廣乾淨能源宣導活動經費(年度促協金、中油、台電專案)</t>
    <phoneticPr fontId="2" type="noConversion"/>
  </si>
  <si>
    <t>臺中市龍井區雜糧產銷班第三班</t>
  </si>
  <si>
    <t>辦理115年度龍井區各界慶祝農民節表彰大會</t>
    <phoneticPr fontId="2" type="noConversion"/>
  </si>
  <si>
    <t>舞蹈嘉年華暨社區治安與節能減碳愛地球宣導活動經費</t>
    <phoneticPr fontId="2" type="noConversion"/>
  </si>
  <si>
    <t>臺中市龍井區舞蹈協會</t>
    <phoneticPr fontId="2" type="noConversion"/>
  </si>
  <si>
    <t>辦理照顧關懷據點成果展暨節能減碳宣導活動經費</t>
    <phoneticPr fontId="2" type="noConversion"/>
  </si>
  <si>
    <t>臺中市龍井區東海社區發展協會</t>
  </si>
  <si>
    <t>社政業務-社會福利-獎補助費-對國內團體之捐助</t>
  </si>
  <si>
    <t>辦理各項活動及集會研習之用租賃費(自115年1月1日起至115年12月31日止)</t>
    <phoneticPr fontId="2" type="noConversion"/>
  </si>
  <si>
    <t>臺中市龍井區新東社區發展協會</t>
  </si>
  <si>
    <t>辦理「會員文化交流暨支持節约用電及推廣乾淨能源政策宣導活動」經費</t>
    <phoneticPr fontId="2" type="noConversion"/>
  </si>
  <si>
    <t>臺中市龍井區水裡港藝文福利協會</t>
    <phoneticPr fontId="2" type="noConversion"/>
  </si>
  <si>
    <t>辦理「馬上好運手作DIY春聯暨節約用電宣導」經費</t>
    <phoneticPr fontId="2" type="noConversion"/>
  </si>
  <si>
    <t>臺中市龍井身心障礙者協會</t>
    <phoneticPr fontId="2" type="noConversion"/>
  </si>
  <si>
    <t>辦理「鷺山坑名家揮毫迎新春暨節能減碳宣導活動」經費</t>
    <phoneticPr fontId="2" type="noConversion"/>
  </si>
  <si>
    <t>臺中市龍井區山腳社區發展協會</t>
  </si>
  <si>
    <t>辦理「年度績優人員表揚暨節約能源及推廣乾淨能源政策宣導活動」經費</t>
    <phoneticPr fontId="2" type="noConversion"/>
  </si>
  <si>
    <t>臺中市龍井區麗水社區推展協會</t>
  </si>
  <si>
    <t>辦理「宣揚政令會員社團新春聯誼曁節能減碳及推廣乾淨能源政策宣導活動」經費</t>
    <phoneticPr fontId="2" type="noConversion"/>
  </si>
  <si>
    <t>臺中市龍井區忠和社區發展促進會</t>
    <phoneticPr fontId="2" type="noConversion"/>
  </si>
  <si>
    <t>辦理「水域自救教育訓練及文化交流暨節能減碳及推廣乾淨能源宣導活動」經費</t>
    <phoneticPr fontId="2" type="noConversion"/>
  </si>
  <si>
    <t>臺中市龍井游泳協會</t>
    <phoneticPr fontId="2" type="noConversion"/>
  </si>
  <si>
    <t>辦理「社區成長教室文化觀摩暨節能減碳及港務業務宣導活動」經費</t>
    <phoneticPr fontId="2" type="noConversion"/>
  </si>
  <si>
    <t>臺中市龍井區龍崗社區發展協會</t>
  </si>
  <si>
    <t>辦理「元宵佳節喜迎春寒冬送暖暨支持節約能源及推廣乾淨能源政策宣導活動」經費</t>
    <phoneticPr fontId="2" type="noConversion"/>
  </si>
  <si>
    <t>臺中市龍井區麗水社區發展協會</t>
  </si>
  <si>
    <t>辦理「南部境外觀摩暨港務業務、節約用電宣導活動」經費</t>
    <phoneticPr fontId="2" type="noConversion"/>
  </si>
  <si>
    <t>臺中市臺灣楊府元帥文化協會</t>
    <phoneticPr fontId="2" type="noConversion"/>
  </si>
  <si>
    <t>辦理「北部文化觀摩暨節能減碳、再生資源宣導活動」經費</t>
    <phoneticPr fontId="2" type="noConversion"/>
  </si>
  <si>
    <t>台中市龍井區土風舞協會</t>
  </si>
  <si>
    <t>辦理犯罪預防宣導暨節約用電宣導及推廣乾淨能源暨港務業務宣導活動經費</t>
    <phoneticPr fontId="2" type="noConversion"/>
  </si>
  <si>
    <t>臺中市龍井區老人會</t>
    <phoneticPr fontId="2" type="noConversion"/>
  </si>
  <si>
    <t>辦理文化觀摩暨節能減碳宣導活動經費</t>
    <phoneticPr fontId="2" type="noConversion"/>
  </si>
  <si>
    <t>臺中市龍井區惜福關懷協會</t>
    <phoneticPr fontId="2" type="noConversion"/>
  </si>
  <si>
    <t>臺中市龍井田中關懷社區藝文體育協會</t>
    <phoneticPr fontId="2" type="noConversion"/>
  </si>
  <si>
    <t>辦理南寮社區婦女文化交流暨節能減碳宣導活動經費</t>
    <phoneticPr fontId="2" type="noConversion"/>
  </si>
  <si>
    <t>臺中市龍井區南寮社區發展協會</t>
    <phoneticPr fontId="2" type="noConversion"/>
  </si>
  <si>
    <t>辦理志工區外研習觀摩暨節能減碳宣導活動經費</t>
    <phoneticPr fontId="2" type="noConversion"/>
  </si>
  <si>
    <t>臺中市陸軍通校關懷協會</t>
    <phoneticPr fontId="2" type="noConversion"/>
  </si>
  <si>
    <t>環保教育及績優人員表揚暨節約能源及推廣乾淨能源政策宣導活動</t>
    <phoneticPr fontId="2" type="noConversion"/>
  </si>
  <si>
    <t>臺中市龍井區環保建設福利協進會</t>
  </si>
  <si>
    <t>模範志工表揚暨社區治安與節能減碳愛地球宣導活動</t>
    <phoneticPr fontId="2" type="noConversion"/>
  </si>
  <si>
    <t>臺中市龍井心橋愛心關懷協會</t>
  </si>
  <si>
    <t>長青樂活績優社區觀摩暨節能減碳及推廣乾淨能源政策宣導活動</t>
    <phoneticPr fontId="2" type="noConversion"/>
  </si>
  <si>
    <t>臺中市龍井區三德里長青協會楊鋊坪</t>
  </si>
  <si>
    <t>婦女成長班環境保護績優社區觀摩暨節能減碳及推廣乾淨能源政策宣導活動</t>
    <phoneticPr fontId="2" type="noConversion"/>
  </si>
  <si>
    <t>臺中市龍井區田中社區發展協會</t>
    <phoneticPr fontId="2" type="noConversion"/>
  </si>
  <si>
    <t>115年度會員尊老敬賢及防火宣導講座暨節能減碳及推廣潔淨能源政策宣導活動</t>
    <phoneticPr fontId="2" type="noConversion"/>
  </si>
  <si>
    <t>中華民國春林尊親會</t>
    <phoneticPr fontId="2" type="noConversion"/>
  </si>
  <si>
    <t>境外成長交流觀摩暨節約能源及推廣乾淨能源政策宣導活動</t>
    <phoneticPr fontId="2" type="noConversion"/>
  </si>
  <si>
    <t>115年登山健行暨支持電源開發與節能減碳宣導活動</t>
    <phoneticPr fontId="2" type="noConversion"/>
  </si>
  <si>
    <t>臺中市新青年公民文化發展協會</t>
  </si>
  <si>
    <t>關懷志工戶外交流暨節能減碳宣導活動</t>
    <phoneticPr fontId="2" type="noConversion"/>
  </si>
  <si>
    <t>臺中市龍井區麗水關懷福利協會</t>
    <phoneticPr fontId="2" type="noConversion"/>
  </si>
  <si>
    <t>115年無障礙檢測生態教育研習暨支持液化天然氣能源政策、節能減碳節約用電宣導</t>
    <phoneticPr fontId="2" type="noConversion"/>
  </si>
  <si>
    <t>臺中市龍井身心障礙者協會紀榮茂</t>
  </si>
  <si>
    <t>長壽俱樂部會員文化交流知性觀摩暨節能減碳及推廣乾淨能源政策宣導活動</t>
    <phoneticPr fontId="2" type="noConversion"/>
  </si>
  <si>
    <t>臺中市茄投社區關懷協進會</t>
    <phoneticPr fontId="2" type="noConversion"/>
  </si>
  <si>
    <t>阿里山休閒生態文化觀摩暨節能減碳宣導活動</t>
    <phoneticPr fontId="2" type="noConversion"/>
  </si>
  <si>
    <t>臺中市龍井區太極氣功健身會</t>
    <phoneticPr fontId="2" type="noConversion"/>
  </si>
  <si>
    <t>文化交流暨支持節約能源及推廣乾淨能源政策宣導活動</t>
    <phoneticPr fontId="2" type="noConversion"/>
  </si>
  <si>
    <t>臺中市龍井區麗水長壽協進會</t>
    <phoneticPr fontId="2" type="noConversion"/>
  </si>
  <si>
    <t>115年度文化學習暨支持台電能源開發及節能減碳宣導活動</t>
    <phoneticPr fontId="2" type="noConversion"/>
  </si>
  <si>
    <t>臺中市龍井區元極舞協會</t>
    <phoneticPr fontId="2" type="noConversion"/>
  </si>
  <si>
    <t>文化教育觀摩暨節約用電宣導活動</t>
    <phoneticPr fontId="2" type="noConversion"/>
  </si>
  <si>
    <t>臺中市龍井區歌友協會</t>
    <phoneticPr fontId="2" type="noConversion"/>
  </si>
  <si>
    <t>115年度敬老、志工學習教育訓練交流研習暨支持能源開發宣導活動</t>
    <phoneticPr fontId="2" type="noConversion"/>
  </si>
  <si>
    <t>財團法人台中市私立銀同碧湖陳氏社會福利基金會</t>
    <phoneticPr fontId="2" type="noConversion"/>
  </si>
  <si>
    <t>社區觀摩暨推廣乾淨能源政策宣導活動</t>
    <phoneticPr fontId="2" type="noConversion"/>
  </si>
  <si>
    <t>臺中市社區福利推展協會</t>
    <phoneticPr fontId="2" type="noConversion"/>
  </si>
  <si>
    <t>丙午年恭迎大甲鎮瀾宮天上聖母遶境進香暨節能減碳及推廣乾淨能源政策宣導活動</t>
    <phoneticPr fontId="2" type="noConversion"/>
  </si>
  <si>
    <t>臺中市龍井區媽祖護祐關懷協會</t>
  </si>
  <si>
    <t>115年度溫馨母親節感恩晚會暨節能減碳港務宣導活動</t>
    <phoneticPr fontId="2" type="noConversion"/>
  </si>
  <si>
    <t>臺中市大度山關懷協會</t>
  </si>
  <si>
    <t>115年健康講座認識長照3.0的功效暨節約能源港務業務宣導活動</t>
    <phoneticPr fontId="2" type="noConversion"/>
  </si>
  <si>
    <t>臺中市龍井區惜福關懷協會</t>
  </si>
  <si>
    <t>龍崗家政班績優社區觀摩暨推廣乾淨能源及港務業務宣導活動</t>
    <phoneticPr fontId="2" type="noConversion"/>
  </si>
  <si>
    <t>臺中市龍井區龍崗社區發展協會</t>
    <phoneticPr fontId="2" type="noConversion"/>
  </si>
  <si>
    <t>文化交流觀摩暨節能減碳及推廣乾淨能源政策宣導活動</t>
    <phoneticPr fontId="2" type="noConversion"/>
  </si>
  <si>
    <t>臺中市龍井區龍津長壽協會</t>
  </si>
  <si>
    <t>文化交流觀摩暨節能減碳及推廣乾淨能源政策宣導活動經費</t>
    <phoneticPr fontId="2" type="noConversion"/>
  </si>
  <si>
    <t>臺中市龍井區龍東社區老人福利推廣協會</t>
  </si>
  <si>
    <t>守護藍天綠行山林空汙防治、節約用電宣導暨淨山活動經費</t>
    <phoneticPr fontId="2" type="noConversion"/>
  </si>
  <si>
    <t>臺中市後備憲兵荷松協會陳輝明</t>
    <phoneticPr fontId="2" type="noConversion"/>
  </si>
  <si>
    <t>預防慢性病健康講座暨節能減碳宣導活動經費</t>
    <phoneticPr fontId="2" type="noConversion"/>
  </si>
  <si>
    <t>龍東社區婦女成長班文化交流觀摩及節能減碳暨推廣乾淨能源政策及臺中港務業務宣導活動經費</t>
    <phoneticPr fontId="2" type="noConversion"/>
  </si>
  <si>
    <t>臺中市龍井區龍東社區發展協會</t>
  </si>
  <si>
    <t>115年環保教育觀摩活動暨支持電源開發與節能減碳宣導活動經費</t>
    <phoneticPr fontId="2" type="noConversion"/>
  </si>
  <si>
    <t>親子同樂慶端午及關懷弱勢家庭暨支持電源開發推廣乾淨能源宣導活動經費</t>
    <phoneticPr fontId="2" type="noConversion"/>
  </si>
  <si>
    <t>臺中市龍井區竹坑里好逗陣共榮協會張素雲</t>
  </si>
  <si>
    <t>生態文化教育觀摩暨支持電源開發及節能減碳推廣乾淨能源宣導活動經費</t>
    <phoneticPr fontId="2" type="noConversion"/>
  </si>
  <si>
    <t>台中市龍井中華外內丹功研究學會</t>
  </si>
  <si>
    <t>志工參訪觀摩暨節能減碳及港務業務宣導活動經費</t>
    <phoneticPr fontId="2" type="noConversion"/>
  </si>
  <si>
    <t>臺中市龍井區敬老關懷協會</t>
  </si>
  <si>
    <t>端午情粽飄香暨節能減碳用電及推廣乾淨能源宣導活動經費</t>
    <phoneticPr fontId="2" type="noConversion"/>
  </si>
  <si>
    <t>臺中市三德里易福關懷協會楊錫塗</t>
  </si>
  <si>
    <t>愛鄉文化觀摩暨節能減碳宣導活動經費</t>
    <phoneticPr fontId="2" type="noConversion"/>
  </si>
  <si>
    <t>台中市龍井區愛鄉土文化協會羅西欽</t>
  </si>
  <si>
    <t>藝文知性文化交流觀摩暨節能減碳及政令宣導活動經費</t>
    <phoneticPr fontId="2" type="noConversion"/>
  </si>
  <si>
    <t>臺中市龍目井文化協會</t>
  </si>
  <si>
    <t>115年度義工服務文化觀摩暨支持電源開發推廣乾淨能源政策宣導活動經費</t>
    <phoneticPr fontId="2" type="noConversion"/>
  </si>
  <si>
    <t>臺中市龍井區交通義工服務協會</t>
  </si>
  <si>
    <t>115年志工服務觀摩暨支持電源開發及節能減碳宣導活動經費</t>
    <phoneticPr fontId="2" type="noConversion"/>
  </si>
  <si>
    <t>台中縣龍井鄉祥安促進協會</t>
  </si>
  <si>
    <t>115年度外埠觀摩暨節約用電及推廣乾淨能源宣導活動經費</t>
    <phoneticPr fontId="2" type="noConversion"/>
  </si>
  <si>
    <t>臺中市龍津教育志工協會</t>
  </si>
  <si>
    <t>勤務管理-勤務管理業務-獎補助費-對國內團體之捐助</t>
  </si>
  <si>
    <t>115年忠貞盃保齡球錦標賽暨全民國防宣導活動</t>
  </si>
  <si>
    <t xml:space="preserve">臺中市政府民政局 </t>
  </si>
  <si>
    <t>全民國防教育宣導活動</t>
  </si>
  <si>
    <t>臺中市潭子後備憲兵荷松協會</t>
  </si>
  <si>
    <t>115年度全民國防教育宣導暨會員聯誼活動</t>
  </si>
  <si>
    <t>臺中市青溪總會</t>
  </si>
  <si>
    <t>全民國防教育宣導暨愛心捐血活動</t>
  </si>
  <si>
    <t>臺中市大安後備憲兵荷松協會</t>
  </si>
  <si>
    <t>勤務管理-勤務管理業務-獎補助費-對國內團體之捐助</t>
    <phoneticPr fontId="2" type="noConversion"/>
  </si>
  <si>
    <t>全民國防教育暨節能減碳宣導捐血公益活動</t>
  </si>
  <si>
    <t>臺中市南屯區後備憲兵荷松協會</t>
  </si>
  <si>
    <t>115年度公益捐血活動暨全民國防教育宣導活動暨節能減碳能源宣導活動</t>
  </si>
  <si>
    <t>臺中市霧峰後備憲兵荷松協會</t>
  </si>
  <si>
    <t>臺中市北區後備憲兵荷松協會</t>
  </si>
  <si>
    <t>熱血後憲樂活龍井暨全民國防教育宣導活動</t>
  </si>
  <si>
    <t>臺中市龍井後備憲兵荷松協會</t>
  </si>
  <si>
    <t>客家政策研究發展-研究發展業務-獎補助費-對國內團體之捐助</t>
    <phoneticPr fontId="2" type="noConversion"/>
  </si>
  <si>
    <t>「2026臺中東勢新丁粄節─傳統新丁粄鬪粄活動」</t>
    <phoneticPr fontId="2" type="noConversion"/>
  </si>
  <si>
    <t>北興里雙福祠</t>
  </si>
  <si>
    <t>臺中市政府客家事務委員會</t>
    <phoneticPr fontId="2" type="noConversion"/>
  </si>
  <si>
    <t>2026臺中東勢新丁粄節-啟文運 展宏圖 文昌祈福活動</t>
    <phoneticPr fontId="2" type="noConversion"/>
  </si>
  <si>
    <t>臺中市文昌客家發展協會</t>
    <phoneticPr fontId="2" type="noConversion"/>
  </si>
  <si>
    <t>臺中市東勢區石城社區發展協會</t>
  </si>
  <si>
    <t>泰安宮</t>
  </si>
  <si>
    <t>米粉寮樂善祠</t>
  </si>
  <si>
    <t>永安宮</t>
  </si>
  <si>
    <t>臺中市東勢區中寧社區發展協會</t>
  </si>
  <si>
    <t>客家語言文化推廣-文教推廣業務-獎補助費-對國內團體之捐助</t>
  </si>
  <si>
    <t>筆寫春聯情 客家賀新年</t>
    <phoneticPr fontId="2" type="noConversion"/>
  </si>
  <si>
    <t>臺中市豐原區朴子里社區促進協會</t>
  </si>
  <si>
    <t>臺中市政府客家事務委員會</t>
  </si>
  <si>
    <t>綠美化 春聯飄墨香話客情 客韻賀春年</t>
    <phoneticPr fontId="2" type="noConversion"/>
  </si>
  <si>
    <t>臺中市向陽社會服務協會</t>
  </si>
  <si>
    <t>馬年題春聯 客家桌遊贈年畫公益活動</t>
    <phoneticPr fontId="2" type="noConversion"/>
  </si>
  <si>
    <t>臺中市福安慈善發展協會</t>
  </si>
  <si>
    <t>客韻迎春 筆墨傳情「正來尞」</t>
    <phoneticPr fontId="2" type="noConversion"/>
  </si>
  <si>
    <t>社團法人臺中市向陽荷松客家協會</t>
  </si>
  <si>
    <t>馬上添福-財富密馬-客家米食書法春聯推廣活動</t>
    <phoneticPr fontId="2" type="noConversion"/>
  </si>
  <si>
    <t>臺中市新社區協成社區發展協會</t>
  </si>
  <si>
    <t>客家語言文化推廣-文教推廣業務-獎補助費-對國內團體之捐助</t>
    <phoneticPr fontId="2" type="noConversion"/>
  </si>
  <si>
    <t>馬到平安-新春迎好客暨客家米食書法春聯推廣活動</t>
    <phoneticPr fontId="2" type="noConversion"/>
  </si>
  <si>
    <t>臺中市東勢區東新社區發展協會</t>
  </si>
  <si>
    <t>傳承客家(菜頭粄、甜粄、發粄)美食文化</t>
  </si>
  <si>
    <t>臺中市潭子區大豐社區發展協會</t>
  </si>
  <si>
    <t>115年客家慶天穿活動</t>
  </si>
  <si>
    <t>臺中市后里客家協會</t>
  </si>
  <si>
    <t>115茅埔鬧新年-客家年俗、客語、在地藝文共辦計畫</t>
  </si>
  <si>
    <t>臺中市東勢創意執行協會</t>
  </si>
  <si>
    <t>115年元宵節客家傳統節慶活動</t>
  </si>
  <si>
    <t>臺中市石岡區南眉文化促進會</t>
  </si>
  <si>
    <t>115年寒假客庄文化薈萃營</t>
  </si>
  <si>
    <t>財團法人臺中市德明慈善</t>
  </si>
  <si>
    <t>傳承客家(新丁粄、粢粑)美食文化</t>
  </si>
  <si>
    <t>臺中市潭子區甘蔗社區發展協會</t>
  </si>
  <si>
    <t>來就係客作伴來尞天穿</t>
  </si>
  <si>
    <t>臺中市大甲區婦女會</t>
  </si>
  <si>
    <t>手做植藝客韻隨行客語冒險島</t>
  </si>
  <si>
    <t>115年臺中市公教退休人員客家文化推廣活動</t>
  </si>
  <si>
    <t>台中市公教退休人員協會</t>
  </si>
  <si>
    <t>竹苗中投跨縣市客家藝文團體展演交流活動</t>
  </si>
  <si>
    <t>臺中市陽明客家協會</t>
  </si>
  <si>
    <t>客家美食傳承</t>
  </si>
  <si>
    <t>臺中市石岡區和盛社區發展協會</t>
  </si>
  <si>
    <t>客家美食研習</t>
  </si>
  <si>
    <t>臺中市石岡客家美食促進協會</t>
  </si>
  <si>
    <t>115年推廣銀髮族客家歌謠歡唱暨客家惜圓製作品嚐</t>
  </si>
  <si>
    <t>臺中市東勢區壽無疆會</t>
  </si>
  <si>
    <t>甜甜客情•湯圓樂DIY</t>
  </si>
  <si>
    <t>臺中市大甲區銅安社區發展協會</t>
  </si>
  <si>
    <t>客味在人間-客家鹹麻糬文化體驗活動</t>
  </si>
  <si>
    <t>臺中市大甲區福德社區發展協會</t>
  </si>
  <si>
    <t>2026國際武術群英會</t>
  </si>
  <si>
    <t>臺中市體育總會龍獅運動委員會</t>
  </si>
  <si>
    <t>藝絹客韻和阿婆學手藝</t>
  </si>
  <si>
    <t>好客葫蘆墩客家好味道文化好生活</t>
  </si>
  <si>
    <t>外埔客語使用現況與語言生態基礎研究-稻浪中的客語聲</t>
  </si>
  <si>
    <t>社團法人中華費思諾應國際會</t>
  </si>
  <si>
    <t>115年運動i臺灣2.0計畫-臺中市東區體育會理事長盃暨全國空手道錦標賽活動活動補助費</t>
    <phoneticPr fontId="2" type="noConversion"/>
  </si>
  <si>
    <t>臺中市東區體育會</t>
  </si>
  <si>
    <t>臺中市東區區公所</t>
  </si>
  <si>
    <t>115年運動i臺灣2.0計畫-慶祝母親節社區舞蹈嘉年華活動</t>
    <phoneticPr fontId="2" type="noConversion"/>
  </si>
  <si>
    <t>臺中市東區國民小學田徑選拔賽</t>
    <phoneticPr fontId="2" type="noConversion"/>
  </si>
  <si>
    <t>115年臺中市體育志工大隊西屯區中隊健走日</t>
    <phoneticPr fontId="2" type="noConversion"/>
  </si>
  <si>
    <t>臺中市西屯區體育會</t>
    <phoneticPr fontId="2" type="noConversion"/>
  </si>
  <si>
    <t>臺中市西屯區公所</t>
    <phoneticPr fontId="2" type="noConversion"/>
  </si>
  <si>
    <t>原住民文教福利業務-教育文化-獎補助費-對國內團體之捐助</t>
    <phoneticPr fontId="2" type="noConversion"/>
  </si>
  <si>
    <t>辦理115年度研習課程暨剪髮按摩活動</t>
    <phoneticPr fontId="2" type="noConversion"/>
  </si>
  <si>
    <t>臺中市原住民藝能美容美髮推廣協會</t>
    <phoneticPr fontId="2" type="noConversion"/>
  </si>
  <si>
    <t>無</t>
    <phoneticPr fontId="28" type="noConversion"/>
  </si>
  <si>
    <t>辦理2026中臺灣元宵燈會閉幕展演</t>
    <phoneticPr fontId="2" type="noConversion"/>
  </si>
  <si>
    <t>臺中市和平區松鶴社區發展協會</t>
    <phoneticPr fontId="2" type="noConversion"/>
  </si>
  <si>
    <t>2026中臺灣元宵燈會閉幕展演</t>
    <phoneticPr fontId="2" type="noConversion"/>
  </si>
  <si>
    <t>臺中市和平區雙崎社區發展協會</t>
    <phoneticPr fontId="2" type="noConversion"/>
  </si>
  <si>
    <t>泰雅原舞工坊</t>
    <phoneticPr fontId="2" type="noConversion"/>
  </si>
  <si>
    <t>辦理原住民傳統灑網訓練營</t>
    <phoneticPr fontId="2" type="noConversion"/>
  </si>
  <si>
    <t>台中市原住民族體育協會</t>
    <phoneticPr fontId="2" type="noConversion"/>
  </si>
  <si>
    <t>辦理畫說傳說－臺灣原住民族神話傳說創作聯展</t>
    <phoneticPr fontId="2" type="noConversion"/>
  </si>
  <si>
    <t>台中市原住民族公共政策研究社</t>
    <phoneticPr fontId="2" type="noConversion"/>
  </si>
  <si>
    <t>辦理115年沙轆社語言繪本講座暨藝文音樂會提倡節約用電及能源宣導</t>
    <phoneticPr fontId="2" type="noConversion"/>
  </si>
  <si>
    <t>臺中市沙轆社文化促進會</t>
    <phoneticPr fontId="2" type="noConversion"/>
  </si>
  <si>
    <t>辦理松鶴不老運動-原住民族健康促進活動</t>
    <phoneticPr fontId="2" type="noConversion"/>
  </si>
  <si>
    <t>臺中市和平區德芙蘭休閒農業區推廣協會</t>
    <phoneticPr fontId="2" type="noConversion"/>
  </si>
  <si>
    <t>辦理115年部落體驗探索文化學習活動</t>
    <phoneticPr fontId="2" type="noConversion"/>
  </si>
  <si>
    <t>社團法人台中市基督教福樂豐盛協會</t>
    <phoneticPr fontId="2" type="noConversion"/>
  </si>
  <si>
    <t>原住民文教福利業務-社會福利-獎補助費-對國內團體之捐助</t>
    <phoneticPr fontId="2" type="noConversion"/>
  </si>
  <si>
    <t>公益彩券回饋金運用計畫</t>
    <phoneticPr fontId="2" type="noConversion"/>
  </si>
  <si>
    <t>保證責任臺中市原民見學勞動合作社</t>
    <phoneticPr fontId="2" type="noConversion"/>
  </si>
  <si>
    <t>臺中市政府原住民族事務委員會</t>
    <phoneticPr fontId="2" type="noConversion"/>
  </si>
  <si>
    <t>2025葫蘆墩《藝起呈祥》50周年展</t>
  </si>
  <si>
    <t>涵融萬殊九-臺中市東方水墨畫會會員團體展</t>
  </si>
  <si>
    <t>心蘊．新韻</t>
  </si>
  <si>
    <t>2026東南美展</t>
  </si>
  <si>
    <t>2026臺中市藝術創作協會會員聯展</t>
  </si>
  <si>
    <t>舞馬游藝-方圓書藝會會員聯展</t>
  </si>
  <si>
    <t>2026梧棲快樂兒童創意美展</t>
  </si>
  <si>
    <t>2026臺中市美術教育學會會員創作展、臺日兒童繪畫交流暨臺中市學童繪畫比賽得獎作品展</t>
  </si>
  <si>
    <t>台中市陶藝文化協會-陶今陶昔會員聯展</t>
  </si>
  <si>
    <t>第73屆中部美術展</t>
  </si>
  <si>
    <t>全國插畫徵集-2026台灣VC文化賞</t>
  </si>
  <si>
    <t>銅爵匯</t>
  </si>
  <si>
    <t>《動畫楽ノ祭》機甲動畫交響音樂會2</t>
  </si>
  <si>
    <t>旋曲fff：Brillante</t>
  </si>
  <si>
    <t>2026朱宗慶打擊樂團40週年音樂會《X：面對世界的力量》</t>
  </si>
  <si>
    <t>2026日本啦啦隊公開賽</t>
  </si>
  <si>
    <t>114年度地方扶植傑出演藝團隊計畫</t>
  </si>
  <si>
    <t>古典管絃樂團2026新年音樂會</t>
  </si>
  <si>
    <t>經典戲曲-事久見人心</t>
  </si>
  <si>
    <t>媽祖收妖</t>
  </si>
  <si>
    <t>2026紐西蘭臺灣日</t>
  </si>
  <si>
    <t>反毒布袋戲-百草翁救世</t>
  </si>
  <si>
    <t>在花廳，度曲臨風VI~情不知所起</t>
  </si>
  <si>
    <t>當偶們同在一起</t>
  </si>
  <si>
    <t>浮現祭X GO GO FFST@清文眷村2026</t>
  </si>
  <si>
    <t>《有聲‧無語》何品達創作音樂會</t>
  </si>
  <si>
    <t>掌中世界‧《黃風嶺》校園演出</t>
  </si>
  <si>
    <t>民間俗語‧掌中夢想演出計畫(夢想三國之三傑傳)</t>
  </si>
  <si>
    <t>《音瀑II》薩克斯風的拓撲聲景</t>
  </si>
  <si>
    <t>掌中《西遊後傳》校園演出計畫</t>
  </si>
  <si>
    <t>2026年紐西蘭臺灣日</t>
  </si>
  <si>
    <t>2026 Eye Catching Circus創造焦 Adelaide　Fringe演出計畫</t>
  </si>
  <si>
    <t>校園推廣紮根之旅(八)~麻雀的種子</t>
  </si>
  <si>
    <t>《游龍記》掌中校園演出計畫</t>
  </si>
  <si>
    <t>親子台灣史-九頭十八手傳奇</t>
  </si>
  <si>
    <t>掌中校園《圓栱門日誌》演出計畫</t>
  </si>
  <si>
    <t>她們以舞為聲‧以弦為歌</t>
  </si>
  <si>
    <t>包大人辦案記</t>
  </si>
  <si>
    <t>魔宮歷險-開啟智慧之鎖是？</t>
  </si>
  <si>
    <t>聽聽彈談XIX-至奠巴赫Supreme　Bach《雙響》</t>
  </si>
  <si>
    <t>因愛而唱十二：瞬間與永恆</t>
  </si>
  <si>
    <t>藝起童樂(小勇者)</t>
  </si>
  <si>
    <t>2026臺中兒童藝術節演出團隊徵選與補助計畫</t>
  </si>
  <si>
    <t>18庄藝文布袋戲展演(小白熊歷險記)</t>
  </si>
  <si>
    <t>神仙老虎</t>
  </si>
  <si>
    <t>給孩子們的音樂繪本系列六《大師的小小音樂課》</t>
  </si>
  <si>
    <t>台中第一屆國際阿根廷探戈藝術節</t>
  </si>
  <si>
    <t>大開兒童歌舞劇-好久茶的袐密2《夢幻雞排大冒險》永春國小演出</t>
  </si>
  <si>
    <t>為蝦米我不當演員了</t>
  </si>
  <si>
    <t>第35屆金光獎頒獎典禮</t>
  </si>
  <si>
    <t>《來去菜市場》靜岡街頭劇場節演出交流計畫</t>
  </si>
  <si>
    <t>異舞樂韻-春風化雨(二)</t>
  </si>
  <si>
    <t>2026臺北相聲大會</t>
  </si>
  <si>
    <t>魔幻嘉年華</t>
  </si>
  <si>
    <t>華格納計畫~男低音羅俊穎獨唱會</t>
  </si>
  <si>
    <t>115年第二期母愛永不止息感恩音樂會</t>
  </si>
  <si>
    <t>《南洋過番歌》檳城演出計畫</t>
  </si>
  <si>
    <t>玄天上帝收狐狸</t>
  </si>
  <si>
    <t>新製作-職男人生12</t>
  </si>
  <si>
    <t>2026躍動音符</t>
  </si>
  <si>
    <t>春天的故事-風情</t>
  </si>
  <si>
    <t>2026釜山國際舞蹈節」演出計畫</t>
  </si>
  <si>
    <t>帶著歌聲去旅行-2026台中藝術家合唱團外交出訪行前音樂會</t>
  </si>
  <si>
    <t>藝起傳唱‧發覺口簧琴原音之美(部落學童藝術學習活動)</t>
  </si>
  <si>
    <t>114-115年霧峰林家美學傳頌-工藝與人文藝術的薈萃</t>
  </si>
  <si>
    <t>馬到成功迎新歲</t>
  </si>
  <si>
    <t>次丙午年春節親子趣味創意書法春聯DIY比賽暨名家揮毫春聯贈送活動</t>
  </si>
  <si>
    <t>『寫春聯、贈春聯』民俗節慶創意藝術之美及全民防詐騙宣傳活動</t>
  </si>
  <si>
    <t>乙巳年歲末千人圍爐‧幸福滿桌</t>
  </si>
  <si>
    <t>金馬迎春賀新年</t>
  </si>
  <si>
    <t>戀戀合作元宵良伴</t>
  </si>
  <si>
    <t>慶元宵東峰城鄉亮起來</t>
  </si>
  <si>
    <t>夜巡忠明鬧元宵5</t>
  </si>
  <si>
    <t>馬年喜迎春．筆香滿庄情</t>
  </si>
  <si>
    <t>錦馬獻瑞‧好柿糕升</t>
  </si>
  <si>
    <t>115年迎春揮毫贈春聯活動</t>
  </si>
  <si>
    <t>名師現場揮毫贈送春聯</t>
  </si>
  <si>
    <t>揮筆送福迎好年</t>
  </si>
  <si>
    <t>喜迎新春‧萬選賀駿馬活動</t>
  </si>
  <si>
    <t>愛相隨行無礙~書法之美體驗活動</t>
  </si>
  <si>
    <t>關懷長者「歡樂新年揮毫送春聯」</t>
  </si>
  <si>
    <t>慶祝春節揮毫贈社區會員及弱勢、暨長者寫春聯體驗</t>
  </si>
  <si>
    <t>過年囉~大家一起做菜頭粿、芋頭粿</t>
  </si>
  <si>
    <t>日南社區發展協會春節贈春聯活動</t>
  </si>
  <si>
    <t>115年埔子社區慶元宵猜燈謎提燈籠活動</t>
  </si>
  <si>
    <t>115年燈籠彩繪慶元宵</t>
  </si>
  <si>
    <t>認識清明時節之民俗活動文化</t>
  </si>
  <si>
    <t>115年元宵節提燈籠暨踩街活動</t>
  </si>
  <si>
    <t>新馬迎春祥瑞來榮光滿月映元宵</t>
  </si>
  <si>
    <t>安中社區寫春聯送春聯藝文暨民俗節慶活動</t>
  </si>
  <si>
    <t>拼貼提燈慶上元~親子同樂滾元宵</t>
  </si>
  <si>
    <t>慶祝元宵節親子同樂創意彩繪燈籠活動</t>
  </si>
  <si>
    <t>點亮客庄心-幸福過元宵</t>
  </si>
  <si>
    <t>美學行旅‧親子同樂元宵闖闖關</t>
  </si>
  <si>
    <t>元宵泰好玩‧體驗泰雅技藝傳承</t>
  </si>
  <si>
    <t>2026元宵上元乞龜祈福．護佑蒼生活動</t>
  </si>
  <si>
    <t>邱厝元宵愛心藝文之夜系列活動</t>
  </si>
  <si>
    <t>2026舊城元宵提燈籠活動</t>
  </si>
  <si>
    <t>慶元宵暨關懷長者帶動新住民及單親家庭活動</t>
  </si>
  <si>
    <t>春日共耕藝文扎根</t>
  </si>
  <si>
    <t>丙午年阿罩霧-船頭媽布袋戲文化祭</t>
  </si>
  <si>
    <t>海墘社區115年元宵節燈謎藝文晚會暨提花燈踩街活動</t>
  </si>
  <si>
    <t>薩克斯風音樂饗宴暨長者DIY手作活動</t>
  </si>
  <si>
    <t>藍星鬧元宵慶團圓花好月圓</t>
  </si>
  <si>
    <t>旱溪媽祖與臺中市後備憲兵文化巡禮活動</t>
  </si>
  <si>
    <t>北屯蘊美聲、感恩奉茶傳馨情暨節能宣傳活動</t>
  </si>
  <si>
    <t>古韻燈彩耀豐洲齊聚踩街慶元宵</t>
  </si>
  <si>
    <t>紙藝書香：磺溪藝文風華</t>
  </si>
  <si>
    <t>社區薩克斯風母親節慶祝活動</t>
  </si>
  <si>
    <t>畫我旱溪活動</t>
  </si>
  <si>
    <t>粽情粽意粽飄香粽弱勢慶端午</t>
  </si>
  <si>
    <t>亞美館藝術減碳永續行動計畫</t>
  </si>
  <si>
    <t>市定古蹟林九牧公祠115年度環境維護計畫</t>
  </si>
  <si>
    <t>臺中市市定古蹟后里張天機宅-日常管理維護經費補助計畫</t>
  </si>
  <si>
    <t>市定古蹟龍井林宅115年環境維護計畫</t>
  </si>
  <si>
    <t>歷史建築山岡先生紀念之碑115年管理維護及活化保存計畫</t>
  </si>
  <si>
    <t>文化古蹟申請認養-吳鸞旂墓園(115年)</t>
  </si>
  <si>
    <t>福佑地方：旱溪媽祖遶境十八庄(2024-2025)影像紀錄保存計畫</t>
  </si>
  <si>
    <t>114年大屯十八庄迎媽祖IP轉譯計畫</t>
  </si>
  <si>
    <t>114年新社九庄媽遶境推廣計畫-走入九庄媽文化時光迴廊</t>
  </si>
  <si>
    <t>西屯廖家在地開拓與信仰調查工作坊-老二媽西屯省親路線踏查計畫</t>
  </si>
  <si>
    <t>文教活動-視覺藝術-獎補助費-對國內團體之捐助</t>
    <phoneticPr fontId="27" type="noConversion"/>
  </si>
  <si>
    <t>台中縣葫蘆墩美術研究會</t>
    <phoneticPr fontId="2" type="noConversion"/>
  </si>
  <si>
    <t>臺中市政府文化局</t>
    <phoneticPr fontId="2" type="noConversion"/>
  </si>
  <si>
    <t>臺中市東方水墨畫會</t>
    <phoneticPr fontId="2" type="noConversion"/>
  </si>
  <si>
    <t>台藝大國際當代藝術聯盟</t>
    <phoneticPr fontId="2" type="noConversion"/>
  </si>
  <si>
    <t>臺中市東南美術會</t>
    <phoneticPr fontId="2" type="noConversion"/>
  </si>
  <si>
    <t>臺中市藝術創作協會</t>
    <phoneticPr fontId="2" type="noConversion"/>
  </si>
  <si>
    <t>台中市方圓書藝會</t>
    <phoneticPr fontId="2" type="noConversion"/>
  </si>
  <si>
    <t>台中縣梧棲鎮藝術文化協會</t>
    <phoneticPr fontId="2" type="noConversion"/>
  </si>
  <si>
    <t>台中市美術教育學會</t>
    <phoneticPr fontId="2" type="noConversion"/>
  </si>
  <si>
    <t>台中市陶藝文化協會</t>
    <phoneticPr fontId="2" type="noConversion"/>
  </si>
  <si>
    <t>台灣中部美術協會</t>
    <phoneticPr fontId="2" type="noConversion"/>
  </si>
  <si>
    <t>台灣虛擬歌手交流研究會</t>
    <phoneticPr fontId="2" type="noConversion"/>
  </si>
  <si>
    <t>文教活動-表演藝術-獎補助費-對國內團體之捐助</t>
    <phoneticPr fontId="27" type="noConversion"/>
  </si>
  <si>
    <t>丟丟銅管室內樂團</t>
    <phoneticPr fontId="2" type="noConversion"/>
  </si>
  <si>
    <t>高雄市管樂團</t>
    <phoneticPr fontId="2" type="noConversion"/>
  </si>
  <si>
    <t>旋曲交響管樂團</t>
    <phoneticPr fontId="2" type="noConversion"/>
  </si>
  <si>
    <t>財團法人擊樂文教基金會</t>
    <phoneticPr fontId="2" type="noConversion"/>
  </si>
  <si>
    <t>愛伯特啦啦隊</t>
    <phoneticPr fontId="2" type="noConversion"/>
  </si>
  <si>
    <t>台灣揚琴樂團</t>
    <phoneticPr fontId="2" type="noConversion"/>
  </si>
  <si>
    <t>不二擊聲音製造所</t>
    <phoneticPr fontId="2" type="noConversion"/>
  </si>
  <si>
    <t>新藝芳歌劇團</t>
    <phoneticPr fontId="2" type="noConversion"/>
  </si>
  <si>
    <t>古典管絃樂團</t>
    <phoneticPr fontId="2" type="noConversion"/>
  </si>
  <si>
    <t>真大豐木偶掌中劇團</t>
    <phoneticPr fontId="2" type="noConversion"/>
  </si>
  <si>
    <t>台中木偶劇團</t>
    <phoneticPr fontId="2" type="noConversion"/>
  </si>
  <si>
    <t>台中聲五洲掌中劇團</t>
    <phoneticPr fontId="2" type="noConversion"/>
  </si>
  <si>
    <t>光明綜合藝術團</t>
    <phoneticPr fontId="2" type="noConversion"/>
  </si>
  <si>
    <t>風城崑劇團</t>
    <phoneticPr fontId="2" type="noConversion"/>
  </si>
  <si>
    <t>雲龍木偶劇團</t>
    <phoneticPr fontId="2" type="noConversion"/>
  </si>
  <si>
    <t>浮現藝文展演空間</t>
    <phoneticPr fontId="2" type="noConversion"/>
  </si>
  <si>
    <t>櫟聲音樂劇場</t>
    <phoneticPr fontId="2" type="noConversion"/>
  </si>
  <si>
    <t>通世界掌中劇團</t>
    <phoneticPr fontId="2" type="noConversion"/>
  </si>
  <si>
    <t>鳳舞奇觀布袋戲團</t>
    <phoneticPr fontId="2" type="noConversion"/>
  </si>
  <si>
    <t>拾音人樂集</t>
    <phoneticPr fontId="2" type="noConversion"/>
  </si>
  <si>
    <t>忠五洲掌中劇團</t>
    <phoneticPr fontId="2" type="noConversion"/>
  </si>
  <si>
    <t>創造焦點</t>
    <phoneticPr fontId="2" type="noConversion"/>
  </si>
  <si>
    <t>晶采歌仔戲曲社</t>
    <phoneticPr fontId="2" type="noConversion"/>
  </si>
  <si>
    <t>弘宇木偶劇團</t>
    <phoneticPr fontId="2" type="noConversion"/>
  </si>
  <si>
    <t>吳萬響掌中劇團</t>
    <phoneticPr fontId="2" type="noConversion"/>
  </si>
  <si>
    <t>三興閣掌中劇團</t>
    <phoneticPr fontId="2" type="noConversion"/>
  </si>
  <si>
    <t>玖悅舞團</t>
    <phoneticPr fontId="2" type="noConversion"/>
  </si>
  <si>
    <t>五洲秋峰園掌中劇團</t>
    <phoneticPr fontId="2" type="noConversion"/>
  </si>
  <si>
    <t>宏聲大天地掌中劇團</t>
    <phoneticPr fontId="2" type="noConversion"/>
  </si>
  <si>
    <t>含光藝術工作室</t>
    <phoneticPr fontId="2" type="noConversion"/>
  </si>
  <si>
    <t>愛唱歌手合唱團林慧芬</t>
    <phoneticPr fontId="2" type="noConversion"/>
  </si>
  <si>
    <t>雲林五洲小桃源掌中劇團</t>
    <phoneticPr fontId="2" type="noConversion"/>
  </si>
  <si>
    <t>小青蛙劇團</t>
    <phoneticPr fontId="2" type="noConversion"/>
  </si>
  <si>
    <t>舞工廠舞團</t>
    <phoneticPr fontId="2" type="noConversion"/>
  </si>
  <si>
    <t xml:space="preserve">五洲園今日掌中劇團 </t>
    <phoneticPr fontId="2" type="noConversion"/>
  </si>
  <si>
    <t>金宇園掌中劇團</t>
    <phoneticPr fontId="2" type="noConversion"/>
  </si>
  <si>
    <t>凡雨藝術</t>
    <phoneticPr fontId="2" type="noConversion"/>
  </si>
  <si>
    <t>兩兩阿根廷探戈舞團</t>
    <phoneticPr fontId="2" type="noConversion"/>
  </si>
  <si>
    <t>大開劇團</t>
    <phoneticPr fontId="2" type="noConversion"/>
  </si>
  <si>
    <t>不限電戲劇實驗室</t>
    <phoneticPr fontId="2" type="noConversion"/>
  </si>
  <si>
    <t>四號戲劇製造所</t>
    <phoneticPr fontId="2" type="noConversion"/>
  </si>
  <si>
    <t>20%實驗劇坊</t>
    <phoneticPr fontId="2" type="noConversion"/>
  </si>
  <si>
    <t>台灣新住民多元文化藝術團</t>
    <phoneticPr fontId="2" type="noConversion"/>
  </si>
  <si>
    <t>台北曲藝團</t>
    <phoneticPr fontId="2" type="noConversion"/>
  </si>
  <si>
    <t>盛保羅魔幻劇團</t>
    <phoneticPr fontId="2" type="noConversion"/>
  </si>
  <si>
    <t>Legato樂聚</t>
    <phoneticPr fontId="2" type="noConversion"/>
  </si>
  <si>
    <t>紅瑛流行爵士樂團</t>
    <phoneticPr fontId="2" type="noConversion"/>
  </si>
  <si>
    <t>微笑唸歌團</t>
    <phoneticPr fontId="2" type="noConversion"/>
  </si>
  <si>
    <t>國光歌劇團</t>
    <phoneticPr fontId="2" type="noConversion"/>
  </si>
  <si>
    <t>面白大丈夫劇團</t>
    <phoneticPr fontId="2" type="noConversion"/>
  </si>
  <si>
    <t>東山樂團</t>
    <phoneticPr fontId="2" type="noConversion"/>
  </si>
  <si>
    <t>台灣絲竹室內樂團</t>
    <phoneticPr fontId="2" type="noConversion"/>
  </si>
  <si>
    <t>極至體能舞蹈團</t>
    <phoneticPr fontId="2" type="noConversion"/>
  </si>
  <si>
    <t>台中藝術家室內合唱團</t>
    <phoneticPr fontId="2" type="noConversion"/>
  </si>
  <si>
    <t>臺中市青少年流行創意文化發展協會</t>
    <phoneticPr fontId="2" type="noConversion"/>
  </si>
  <si>
    <t>文教活動-文化資源-獎補助費-對國內團體之捐助</t>
    <phoneticPr fontId="27" type="noConversion"/>
  </si>
  <si>
    <t>財團法人阿罩霧文化基金會</t>
    <phoneticPr fontId="2" type="noConversion"/>
  </si>
  <si>
    <t>臺中市東區新庄社區發展協會</t>
    <phoneticPr fontId="2" type="noConversion"/>
  </si>
  <si>
    <t>台中市西屯區何福社區發展協會</t>
    <phoneticPr fontId="2" type="noConversion"/>
  </si>
  <si>
    <t>台灣藝術家協會</t>
    <phoneticPr fontId="2" type="noConversion"/>
  </si>
  <si>
    <t>臺中市後車頭發展協會</t>
    <phoneticPr fontId="2" type="noConversion"/>
  </si>
  <si>
    <t>臺中市大甲區新美社區發展協會</t>
    <phoneticPr fontId="2" type="noConversion"/>
  </si>
  <si>
    <t>台中市東區合作社區發展協會</t>
    <phoneticPr fontId="2" type="noConversion"/>
  </si>
  <si>
    <t>臺中市東峰城鄉發展協會</t>
    <phoneticPr fontId="2" type="noConversion"/>
  </si>
  <si>
    <t>臺中市西區忠明社區發展協會</t>
    <phoneticPr fontId="2" type="noConversion"/>
  </si>
  <si>
    <t>臺中市神岡區北庄社區發展協會</t>
    <phoneticPr fontId="2" type="noConversion"/>
  </si>
  <si>
    <t>臺中市龍井區龍東社區發展協會</t>
    <phoneticPr fontId="2" type="noConversion"/>
  </si>
  <si>
    <t>臺中市大安區西安社區發展協會</t>
    <phoneticPr fontId="2" type="noConversion"/>
  </si>
  <si>
    <t>臺中市南屯區同心社區發展協會</t>
    <phoneticPr fontId="2" type="noConversion"/>
  </si>
  <si>
    <t>臺中市烏日區五光社區發展協會</t>
    <phoneticPr fontId="2" type="noConversion"/>
  </si>
  <si>
    <t>臺中市豐原區翁社社區發展協會</t>
    <phoneticPr fontId="2" type="noConversion"/>
  </si>
  <si>
    <t>臺中市潭子區東寶社區發展協會</t>
    <phoneticPr fontId="2" type="noConversion"/>
  </si>
  <si>
    <t>臺中市清水區文昌社區發展協會</t>
    <phoneticPr fontId="2" type="noConversion"/>
  </si>
  <si>
    <t>臺中市清水區田寮社區發展協會</t>
    <phoneticPr fontId="2" type="noConversion"/>
  </si>
  <si>
    <t>臺中市清水區武鹿社區發展協會</t>
    <phoneticPr fontId="2" type="noConversion"/>
  </si>
  <si>
    <t>臺中市大甲區日南社區發展協會</t>
    <phoneticPr fontId="2" type="noConversion"/>
  </si>
  <si>
    <t>臺中市沙鹿區埔子社區發展協會</t>
    <phoneticPr fontId="2" type="noConversion"/>
  </si>
  <si>
    <t>臺中市神岡區社口社區發展協會</t>
    <phoneticPr fontId="2" type="noConversion"/>
  </si>
  <si>
    <t>臺中市大甲區中山社區發展協會</t>
    <phoneticPr fontId="2" type="noConversion"/>
  </si>
  <si>
    <t>臺中市大安區東安社區發展協會</t>
    <phoneticPr fontId="2" type="noConversion"/>
  </si>
  <si>
    <t>臺中市南區藍興堡發展協會</t>
    <phoneticPr fontId="2" type="noConversion"/>
  </si>
  <si>
    <t>臺中市大安區安中社區發展協會</t>
    <phoneticPr fontId="2" type="noConversion"/>
  </si>
  <si>
    <t>悠活長青全齡關懷照護協會</t>
    <phoneticPr fontId="2" type="noConversion"/>
  </si>
  <si>
    <t>臺中市北屯區松竹社區發展協會</t>
    <phoneticPr fontId="2" type="noConversion"/>
  </si>
  <si>
    <t>臺中市石岡區萬安社區發展協會</t>
    <phoneticPr fontId="2" type="noConversion"/>
  </si>
  <si>
    <t>中華民國文創觀光發展協會</t>
    <phoneticPr fontId="2" type="noConversion"/>
  </si>
  <si>
    <t>臺中市山城人文產業發展協會</t>
    <phoneticPr fontId="2" type="noConversion"/>
  </si>
  <si>
    <t>臺中市大雅區大雅社區發展協會</t>
    <phoneticPr fontId="2" type="noConversion"/>
  </si>
  <si>
    <t>臺中市邱厝慈善協會</t>
    <phoneticPr fontId="2" type="noConversion"/>
  </si>
  <si>
    <t>台中市聖心關懷協會</t>
    <phoneticPr fontId="2" type="noConversion"/>
  </si>
  <si>
    <t>臺中市大安區福德社區發展協會</t>
    <phoneticPr fontId="2" type="noConversion"/>
  </si>
  <si>
    <t>台中市藝術人文教育發展協會</t>
    <phoneticPr fontId="2" type="noConversion"/>
  </si>
  <si>
    <t>五洲園掌中劇團</t>
    <phoneticPr fontId="2" type="noConversion"/>
  </si>
  <si>
    <t>臺中市大安區海墘社區發展協會</t>
    <phoneticPr fontId="2" type="noConversion"/>
  </si>
  <si>
    <t>臺中市沙鹿區福興社區發展協會</t>
    <phoneticPr fontId="2" type="noConversion"/>
  </si>
  <si>
    <t>臺中市藍星同心協會</t>
    <phoneticPr fontId="2" type="noConversion"/>
  </si>
  <si>
    <t>臺中市北屯區三和社區發展協會</t>
    <phoneticPr fontId="2" type="noConversion"/>
  </si>
  <si>
    <t>臺中市神岡區豐洲社區發展協會</t>
    <phoneticPr fontId="2" type="noConversion"/>
  </si>
  <si>
    <t>台中市生活美學協會</t>
    <phoneticPr fontId="2" type="noConversion"/>
  </si>
  <si>
    <t>台中市北屯區大德社區發展協會</t>
    <phoneticPr fontId="2" type="noConversion"/>
  </si>
  <si>
    <t>臺中市長春文青創意協會</t>
    <phoneticPr fontId="2" type="noConversion"/>
  </si>
  <si>
    <t>臺中市三奶夫人關懷協會</t>
    <phoneticPr fontId="2" type="noConversion"/>
  </si>
  <si>
    <t>亞洲大學附屬現代美術館</t>
    <phoneticPr fontId="2" type="noConversion"/>
  </si>
  <si>
    <t>文教活動-有形文化資產維護-獎補助費-對國內團體之捐助</t>
    <phoneticPr fontId="27" type="noConversion"/>
  </si>
  <si>
    <t>祭祀公業法人台中市林九牧祀</t>
    <phoneticPr fontId="2" type="noConversion"/>
  </si>
  <si>
    <t>臺中市文化資產處</t>
    <phoneticPr fontId="2" type="noConversion"/>
  </si>
  <si>
    <t>臺中市后里張天機促進會</t>
    <phoneticPr fontId="2" type="noConversion"/>
  </si>
  <si>
    <t>台灣台中龍井林宅永續發展協會</t>
    <phoneticPr fontId="2" type="noConversion"/>
  </si>
  <si>
    <t>臺中市白冷圳水流域發展協會</t>
    <phoneticPr fontId="2" type="noConversion"/>
  </si>
  <si>
    <t>臺中市環保生態保育志工協會</t>
    <phoneticPr fontId="2" type="noConversion"/>
  </si>
  <si>
    <t>文教活動-無形文化資產維護-獎補助費-對國內團體之捐助</t>
    <phoneticPr fontId="27" type="noConversion"/>
  </si>
  <si>
    <t>綠川人文工作室</t>
    <phoneticPr fontId="2" type="noConversion"/>
  </si>
  <si>
    <t>臺中市大屯十八庄迎媽祖文化協會</t>
    <phoneticPr fontId="2" type="noConversion"/>
  </si>
  <si>
    <t>臺中市新社區九庄媽文化協會</t>
    <phoneticPr fontId="2" type="noConversion"/>
  </si>
  <si>
    <t>臺中市丹慶季媽祖會</t>
    <phoneticPr fontId="2" type="noConversion"/>
  </si>
  <si>
    <t xml:space="preserve">無 </t>
    <phoneticPr fontId="2" type="noConversion"/>
  </si>
  <si>
    <t>觀光管理-觀光旅遊行銷與推廣-獎補助費-對國內團體之捐助</t>
    <phoneticPr fontId="2" type="noConversion"/>
  </si>
  <si>
    <t>鈴蘭通散步納涼會(墊付案轉正)</t>
    <phoneticPr fontId="2" type="noConversion"/>
  </si>
  <si>
    <t>社團法人台灣中城再生文化協會</t>
    <phoneticPr fontId="2" type="noConversion"/>
  </si>
  <si>
    <t>臺中市政府觀光旅遊局</t>
    <phoneticPr fontId="2" type="noConversion"/>
  </si>
  <si>
    <t>觀光管理-觀光旅遊行銷與推廣-獎補助費-對國內團體之捐助</t>
  </si>
  <si>
    <t>2026歡樂慶元宵</t>
    <phoneticPr fontId="2" type="noConversion"/>
  </si>
  <si>
    <t>臺中市北區賴興社區發展協會</t>
    <phoneticPr fontId="2" type="noConversion"/>
  </si>
  <si>
    <t>2026小願遊「Q萌海現」</t>
    <phoneticPr fontId="2" type="noConversion"/>
  </si>
  <si>
    <t>社團法人臺中市清水小願文化創意協會</t>
    <phoneticPr fontId="2" type="noConversion"/>
  </si>
  <si>
    <t>2026大雅慶元宵暨觀光行銷</t>
    <phoneticPr fontId="2" type="noConversion"/>
  </si>
  <si>
    <t>臺中市大雅學府商圈管理委員會</t>
    <phoneticPr fontId="2" type="noConversion"/>
  </si>
  <si>
    <t>115年大臺中文物資產園區觀摩</t>
  </si>
  <si>
    <t>臺中市大安區新移民家庭關懷協會</t>
  </si>
  <si>
    <t>鐵砧頂店古蹟巡禮暨登山健行</t>
    <phoneticPr fontId="2" type="noConversion"/>
  </si>
  <si>
    <t>臺中市大甲區頂店社區發展協會</t>
  </si>
  <si>
    <t>115年我愛大臺中樂活觀光文化推廣活動</t>
  </si>
  <si>
    <t>臺中市大甲區新移民女性家庭關懷協會</t>
  </si>
  <si>
    <t>2026尋訪市定古蹟-日南火車站</t>
  </si>
  <si>
    <t>臺中市大甲區孟春社區發展協會</t>
  </si>
  <si>
    <t>臺中市后里區單車快樂遊-2026反毒宣導</t>
    <phoneticPr fontId="2" type="noConversion"/>
  </si>
  <si>
    <t>115年度「平昌櫻花祭」</t>
    <phoneticPr fontId="2" type="noConversion"/>
  </si>
  <si>
    <t>臺中市北屯區平昌社區發展協會</t>
    <phoneticPr fontId="2" type="noConversion"/>
  </si>
  <si>
    <t>115年我們一起去旅遊-發現台中的美</t>
  </si>
  <si>
    <t>臺中市酷狗藍在地成長協會</t>
  </si>
  <si>
    <t>115年運動i臺灣2.0計畫-2026臺中市體育嘉年華會</t>
  </si>
  <si>
    <t>2026鐵道追福─郵輪專列逍遙遊</t>
    <phoneticPr fontId="2" type="noConversion"/>
  </si>
  <si>
    <t>臺中市葫蘆墩觀光發展協會</t>
  </si>
  <si>
    <t>臺中好禮協會新加坡國際化推廣</t>
  </si>
  <si>
    <t>臺中市好禮協會</t>
  </si>
  <si>
    <t>115年我們一起來去臺中好好玩</t>
  </si>
  <si>
    <t>臺中市大甲區大甲社區發展協會</t>
    <phoneticPr fontId="2" type="noConversion"/>
  </si>
  <si>
    <t>115年臺中市雅石會會員成果展覽活動</t>
    <phoneticPr fontId="2" type="noConversion"/>
  </si>
  <si>
    <t>臺中市雅石會</t>
    <phoneticPr fontId="2" type="noConversion"/>
  </si>
  <si>
    <t>115年探索大甲鐵砧山觀光生態健行</t>
    <phoneticPr fontId="2" type="noConversion"/>
  </si>
  <si>
    <t>臺中市大甲區文武社區發展協會</t>
    <phoneticPr fontId="2" type="noConversion"/>
  </si>
  <si>
    <t>115年玩美大台中─樂活月眉糖廠&amp;后里環保公園文化生態采風</t>
    <phoneticPr fontId="2" type="noConversion"/>
  </si>
  <si>
    <t>臺中市霧峰區本堂社區發展協會</t>
  </si>
  <si>
    <t>115年體驗臺中活力逍遙遊</t>
  </si>
  <si>
    <t>臺中市外埔區婦女會</t>
  </si>
  <si>
    <t>勞政業務-勞資關係-獎補助費-對國內團體之捐助</t>
  </si>
  <si>
    <t>補助工會辦理推展會務，健全工會組織運作，強化勞工服務，保障勞工權益等相關活動</t>
  </si>
  <si>
    <t>台中市總工會</t>
    <phoneticPr fontId="2" type="noConversion"/>
  </si>
  <si>
    <t>臺中市政府勞工局</t>
    <phoneticPr fontId="2" type="noConversion"/>
  </si>
  <si>
    <t>台中市產業總工會</t>
    <phoneticPr fontId="27" type="noConversion"/>
  </si>
  <si>
    <t>臺中市政府勞工局</t>
  </si>
  <si>
    <t>臺中直轄市總工會</t>
    <phoneticPr fontId="27" type="noConversion"/>
  </si>
  <si>
    <t>台灣勞工大聯盟總工會</t>
    <phoneticPr fontId="2" type="noConversion"/>
  </si>
  <si>
    <t>臺中市職業總工會</t>
    <phoneticPr fontId="27" type="noConversion"/>
  </si>
  <si>
    <t>大臺中職業總工會</t>
    <phoneticPr fontId="27" type="noConversion"/>
  </si>
  <si>
    <t>台中市不動產經紀人職業工會</t>
    <phoneticPr fontId="2" type="noConversion"/>
  </si>
  <si>
    <t>臺中市鞋類加工業職業工會</t>
    <phoneticPr fontId="2" type="noConversion"/>
  </si>
  <si>
    <t>臺中市政府環境保護局工會</t>
    <phoneticPr fontId="2" type="noConversion"/>
  </si>
  <si>
    <t>臺中市婚喪喜慶司儀人員職業工會</t>
    <phoneticPr fontId="2" type="noConversion"/>
  </si>
  <si>
    <t>臺中捷運股份有限公司企業工會</t>
    <phoneticPr fontId="2" type="noConversion"/>
  </si>
  <si>
    <t>台中市金屬建築結構及零組件製造職業工會</t>
    <phoneticPr fontId="2" type="noConversion"/>
  </si>
  <si>
    <t>台中市公有市場零售攤販職業工會</t>
    <phoneticPr fontId="2" type="noConversion"/>
  </si>
  <si>
    <t>臺中大眾運輸產業工會</t>
    <phoneticPr fontId="2" type="noConversion"/>
  </si>
  <si>
    <t>臺中直轄市水電裝修職業工會</t>
    <phoneticPr fontId="2" type="noConversion"/>
  </si>
  <si>
    <t>臺灣菸酒股份有限公司豐原捲菸研發製造工廠工會</t>
    <phoneticPr fontId="2" type="noConversion"/>
  </si>
  <si>
    <t>臺中直轄市勞工團體從業人員職業工會</t>
    <phoneticPr fontId="2" type="noConversion"/>
  </si>
  <si>
    <t>臺中市肉品運送人員職業工會</t>
    <phoneticPr fontId="2" type="noConversion"/>
  </si>
  <si>
    <t>台中市美容業職業工會</t>
    <phoneticPr fontId="2" type="noConversion"/>
  </si>
  <si>
    <t>台中市寢具製作職業工會</t>
    <phoneticPr fontId="2" type="noConversion"/>
  </si>
  <si>
    <t>台中市泥水業職業工會</t>
    <phoneticPr fontId="2" type="noConversion"/>
  </si>
  <si>
    <t>台中市廚具裝修職業工會</t>
    <phoneticPr fontId="2" type="noConversion"/>
  </si>
  <si>
    <t>臺中市醬類業職業工會</t>
    <phoneticPr fontId="2" type="noConversion"/>
  </si>
  <si>
    <t>臺中直轄市通信服務人員職業工會</t>
    <phoneticPr fontId="2" type="noConversion"/>
  </si>
  <si>
    <t>大臺中魚貨搬運業職業工會</t>
    <phoneticPr fontId="2" type="noConversion"/>
  </si>
  <si>
    <t>台灣勞工大聯盟工會</t>
    <phoneticPr fontId="2" type="noConversion"/>
  </si>
  <si>
    <t>臺中市文化創意設計從業人員職業工會</t>
    <phoneticPr fontId="2" type="noConversion"/>
  </si>
  <si>
    <t>大臺中廚具裝修職業工會</t>
    <phoneticPr fontId="2" type="noConversion"/>
  </si>
  <si>
    <t>補助各勞工相關團體辦理勞工教育</t>
  </si>
  <si>
    <t>台中市產業總工會</t>
    <phoneticPr fontId="2" type="noConversion"/>
  </si>
  <si>
    <t>臺中直轄市總工會</t>
    <phoneticPr fontId="2" type="noConversion"/>
  </si>
  <si>
    <t>補助各勞工相關團體辦理勞工教育</t>
    <phoneticPr fontId="2" type="noConversion"/>
  </si>
  <si>
    <t>台中市營造業職業工會</t>
    <phoneticPr fontId="27" type="noConversion"/>
  </si>
  <si>
    <t>大臺中營造業職業工會</t>
    <phoneticPr fontId="27" type="noConversion"/>
  </si>
  <si>
    <t>台中市橡膠製品修補職業工會</t>
    <phoneticPr fontId="27" type="noConversion"/>
  </si>
  <si>
    <t>台中市社區服務人員職業工會</t>
    <phoneticPr fontId="27" type="noConversion"/>
  </si>
  <si>
    <t>台中市美容業職業工會</t>
    <phoneticPr fontId="27" type="noConversion"/>
  </si>
  <si>
    <t>大臺中汽車保養修理業職業工會</t>
    <phoneticPr fontId="27" type="noConversion"/>
  </si>
  <si>
    <t>台中市不動產經紀人職業工會</t>
    <phoneticPr fontId="27" type="noConversion"/>
  </si>
  <si>
    <t>台中市音樂業職業工會</t>
    <phoneticPr fontId="27" type="noConversion"/>
  </si>
  <si>
    <t>臺中市清潔服務職業工會</t>
    <phoneticPr fontId="27" type="noConversion"/>
  </si>
  <si>
    <t>台中市洗染業職業工會</t>
    <phoneticPr fontId="27" type="noConversion"/>
  </si>
  <si>
    <t>台中市公有市場零售攤販職業工會</t>
    <phoneticPr fontId="27" type="noConversion"/>
  </si>
  <si>
    <t>台中市農產品運送工職業工會</t>
    <phoneticPr fontId="27" type="noConversion"/>
  </si>
  <si>
    <t>臺中市銲接切割人員職業工會</t>
    <phoneticPr fontId="27" type="noConversion"/>
  </si>
  <si>
    <t>臺中市民俗技藝工作者職業工會</t>
    <phoneticPr fontId="27" type="noConversion"/>
  </si>
  <si>
    <t>臺中市腳底按摩職業工會</t>
    <phoneticPr fontId="27" type="noConversion"/>
  </si>
  <si>
    <t>臺中直轄市按摩業職業工會</t>
    <phoneticPr fontId="27" type="noConversion"/>
  </si>
  <si>
    <t>台中市理燙髮美容業職業工會</t>
    <phoneticPr fontId="27" type="noConversion"/>
  </si>
  <si>
    <t>台中市機踏車修理業職業工會</t>
    <phoneticPr fontId="27" type="noConversion"/>
  </si>
  <si>
    <t>台中市汽車駕駛員職業工會</t>
    <phoneticPr fontId="27" type="noConversion"/>
  </si>
  <si>
    <t>台中市木工業職業工會</t>
    <phoneticPr fontId="27" type="noConversion"/>
  </si>
  <si>
    <t>台中市地政業務從業人員職業工會</t>
    <phoneticPr fontId="27" type="noConversion"/>
  </si>
  <si>
    <t>台中市翻譯人員職業工會</t>
    <phoneticPr fontId="27" type="noConversion"/>
  </si>
  <si>
    <t>補助總工會及職業工會辦理會員健康檢查</t>
  </si>
  <si>
    <t>大臺中美髮美容技術指導員職業工會</t>
    <phoneticPr fontId="2" type="noConversion"/>
  </si>
  <si>
    <t>臺中市肉類食品加工職業工會</t>
    <phoneticPr fontId="2" type="noConversion"/>
  </si>
  <si>
    <t>台中市農機修理業職業工會</t>
    <phoneticPr fontId="2" type="noConversion"/>
  </si>
  <si>
    <t>大台中社區服務人員職業工會</t>
    <phoneticPr fontId="2" type="noConversion"/>
  </si>
  <si>
    <t>大臺中花藝設計製作職業工會</t>
    <phoneticPr fontId="2" type="noConversion"/>
  </si>
  <si>
    <t>大臺中蛋類加工派送業職業工會</t>
    <phoneticPr fontId="2" type="noConversion"/>
  </si>
  <si>
    <t>臺中直轄市屠宰業職業工會</t>
    <phoneticPr fontId="2" type="noConversion"/>
  </si>
  <si>
    <t>台中市直銷人員職業工會</t>
    <phoneticPr fontId="2" type="noConversion"/>
  </si>
  <si>
    <t>臺中市農機代耕業職業工會</t>
    <phoneticPr fontId="2" type="noConversion"/>
  </si>
  <si>
    <t>臺中市衛浴器材服務職業工會</t>
    <phoneticPr fontId="2" type="noConversion"/>
  </si>
  <si>
    <t>台中市旅遊服務人員職業工會</t>
    <phoneticPr fontId="2" type="noConversion"/>
  </si>
  <si>
    <t xml:space="preserve">勞政業務-綜合規劃-獎補助費-對國內團體之捐助   </t>
  </si>
  <si>
    <t xml:space="preserve">勞工志願服務課程計畫 </t>
  </si>
  <si>
    <t xml:space="preserve">台中市美容業職業工會 </t>
  </si>
  <si>
    <t xml:space="preserve">無  </t>
  </si>
  <si>
    <t xml:space="preserve">115年度志願服務成長教育訓練計畫 </t>
  </si>
  <si>
    <t xml:space="preserve">台灣勞工大聯盟總工會   </t>
  </si>
  <si>
    <t>勞政業務-勞工福利-獎補助費-對國內團體之捐助</t>
  </si>
  <si>
    <t>補助總工會辦理勞工休閒活動</t>
  </si>
  <si>
    <t>台中市總工會</t>
  </si>
  <si>
    <t>補助台灣勞工大聯盟總工會辦理勞工正當休閒活動</t>
  </si>
  <si>
    <t>台灣勞工大聯盟總工會</t>
  </si>
  <si>
    <t>補助台中市產業總工會辦理勞工休閒活動</t>
  </si>
  <si>
    <t>台中市產業總工會</t>
  </si>
  <si>
    <t>就業服務業務-就業服務-獎補助費-對國內團體之捐助</t>
  </si>
  <si>
    <t>補助臺中市總工業會辦理徵才活動核銷事宜(3/21就業博覽會)</t>
  </si>
  <si>
    <t>臺中市總工業會</t>
  </si>
  <si>
    <t>臺中市就業服務處</t>
  </si>
  <si>
    <t>社會救濟-社會救濟-社會救助-獎補助費-對國內團體之捐助</t>
  </si>
  <si>
    <t>「乙巳年歲末千人圍爐幸福滿桌」活動計畫</t>
    <phoneticPr fontId="2" type="noConversion"/>
  </si>
  <si>
    <t>臺中市後車頭發展協會</t>
  </si>
  <si>
    <t>臺中市政府社會局</t>
  </si>
  <si>
    <t>115年臺中市遊民服務據點及住宅服務-方案一：中區服務據點</t>
    <phoneticPr fontId="2" type="noConversion"/>
  </si>
  <si>
    <t>財團法人高雄市慈聯社會福利基金會</t>
  </si>
  <si>
    <t>社政業務-社會福利-婦女福利-獎補助費-對國內團體之捐助</t>
    <phoneticPr fontId="2" type="noConversion"/>
  </si>
  <si>
    <t>看見差異˙看見彼此</t>
    <phoneticPr fontId="2" type="noConversion"/>
  </si>
  <si>
    <t>社團法人臺中市全人健康樂活關懷協會</t>
  </si>
  <si>
    <t>愛的康乃馨手作幸福麵包時光</t>
    <phoneticPr fontId="2" type="noConversion"/>
  </si>
  <si>
    <t>臺中市神岡區圳堵社區發展協會</t>
  </si>
  <si>
    <t>婦女團體資源與數位應用交流會</t>
    <phoneticPr fontId="2" type="noConversion"/>
  </si>
  <si>
    <t>社團法人台灣基督教好牧人全人關顧協會</t>
  </si>
  <si>
    <t>提升婦女福利權益－女力護權法律保護</t>
    <phoneticPr fontId="2" type="noConversion"/>
  </si>
  <si>
    <t>社團法人臺中市復興產業協會</t>
  </si>
  <si>
    <t>社政業務-社會福利-青少年兒童福利-獎補助費-對國內團體之捐助</t>
    <phoneticPr fontId="2" type="noConversion"/>
  </si>
  <si>
    <t>臺中市南區、南屯區小衛星-114年兒少及家庭社區支持服務方案</t>
    <phoneticPr fontId="2" type="noConversion"/>
  </si>
  <si>
    <t>社團法人台灣陽光婦女協會</t>
  </si>
  <si>
    <t>育兒津貼親職講座</t>
    <phoneticPr fontId="2" type="noConversion"/>
  </si>
  <si>
    <t>臺中市培植少年多元適性發展方案</t>
    <phoneticPr fontId="2" type="noConversion"/>
  </si>
  <si>
    <t>財團法人臺中市私立迎曦社會福利基金會</t>
  </si>
  <si>
    <t>114年10-12月諮商費</t>
    <phoneticPr fontId="2" type="noConversion"/>
  </si>
  <si>
    <t>財團法人台中市私立慈光社會福利慈善事業基金會附設台中市私立慈馨兒少之家</t>
    <phoneticPr fontId="2" type="noConversion"/>
  </si>
  <si>
    <t>德幼兒少之家114年12月、心理諮商費用及特殊需求或身心障礙兒少照顧支援補助費</t>
    <phoneticPr fontId="2" type="noConversion"/>
  </si>
  <si>
    <t>財團法人天主教善牧社會福利基金會</t>
  </si>
  <si>
    <t>兒少家外安置特殊需求或身心障礙兒少照顧支援補助計畫</t>
    <phoneticPr fontId="2" type="noConversion"/>
  </si>
  <si>
    <t>財團法人台灣兒童暨家庭扶助基金會台中市南區分事務所</t>
  </si>
  <si>
    <t>114年6-11月外展復健費、臨時酬勞費</t>
    <phoneticPr fontId="2" type="noConversion"/>
  </si>
  <si>
    <t>新北市私立衡安護理之家</t>
  </si>
  <si>
    <t>衛生福利部中區兒童之家</t>
    <phoneticPr fontId="2" type="noConversion"/>
  </si>
  <si>
    <t>114年12月兒少安置費、心理諮商費及特殊需求或身心障礙兒少照顧支援補助</t>
    <phoneticPr fontId="2" type="noConversion"/>
  </si>
  <si>
    <t>財團法人向上社會福利基金會附屬台中光音育幼院</t>
  </si>
  <si>
    <t>向陽兒少之家114年第4季(12月)心理諮商費、特殊需求或身心障礙兒少照顧支援補助費</t>
    <phoneticPr fontId="2" type="noConversion"/>
  </si>
  <si>
    <t>財團法人台中巿私立張秀菊社會福利慈善事業基金會</t>
  </si>
  <si>
    <t>沙鹿兒少之家114年12月心理諮商費、特殊需求或身心障礙兒少照顧支援補助費</t>
    <phoneticPr fontId="2" type="noConversion"/>
  </si>
  <si>
    <t>台中市私立慈馨少年家園114年10-12月諮商費</t>
    <phoneticPr fontId="2" type="noConversion"/>
  </si>
  <si>
    <t>財團法人台中市私立慈光社會福利慈善事業基金會</t>
  </si>
  <si>
    <t>臺中市政府社會局兒少家外安置特殊需求或身心障礙兒少照顧支援補助計畫114年12月補助款</t>
    <phoneticPr fontId="2" type="noConversion"/>
  </si>
  <si>
    <t>財團法人大甲媽社會福利基金會附設臺中市私立鎮瀾兒童家園</t>
  </si>
  <si>
    <t>114年12月之兒少外展復健費及臨時酬勞費</t>
    <phoneticPr fontId="2" type="noConversion"/>
  </si>
  <si>
    <t>114年第四季兒少心理諮商費用</t>
    <phoneticPr fontId="2" type="noConversion"/>
  </si>
  <si>
    <t>財團法人南投縣永山宮附設南投縣私立玄愛兒少關懷家園</t>
  </si>
  <si>
    <t>ll5年度臺中市少年自立宿舍服務計畫115年度第1季經費</t>
    <phoneticPr fontId="2" type="noConversion"/>
  </si>
  <si>
    <t>社團法人中華育幼機構兒童關懷協會</t>
  </si>
  <si>
    <t>育有未滿二歲兒童育兒津貼親職教育講座</t>
    <phoneticPr fontId="2" type="noConversion"/>
  </si>
  <si>
    <t>台中市北屯區陳平社區發展協會</t>
  </si>
  <si>
    <t>臺中市私立童心托嬰中心謝珮華</t>
  </si>
  <si>
    <t>臺中市教保人員福利協會王超敏</t>
  </si>
  <si>
    <t>臺中市私立滿果國際托嬰中心</t>
  </si>
  <si>
    <t>臺中市私立芸元托嬰中心</t>
  </si>
  <si>
    <t>臺中市私立北美國際蒙特梭利托嬰中心</t>
  </si>
  <si>
    <t>看見差異，看見權利-性別平等與兒童人權宣導計畫</t>
    <phoneticPr fontId="2" type="noConversion"/>
  </si>
  <si>
    <t>台灣關懷社會公益服務協會</t>
  </si>
  <si>
    <t>遨遊星球兒童節派對</t>
    <phoneticPr fontId="2" type="noConversion"/>
  </si>
  <si>
    <t>國際身心健康促進發展協會蔡和(上山+下夆)</t>
  </si>
  <si>
    <t>臺中市私立晟果蒙特梭利托嬰中心</t>
  </si>
  <si>
    <t>強化社會安全網計畫2.0-精進及擴充兒少安置資源-提升少年自立生活適應協助服務量能計畫115年度第1季專業服務費、業務費、專案管理費</t>
    <phoneticPr fontId="2" type="noConversion"/>
  </si>
  <si>
    <t>社團法人臺中市嬰幼兒福利聯合會</t>
  </si>
  <si>
    <t>育有未滿二歲兒童育兒津貼親職教育講座補助費用</t>
    <phoneticPr fontId="2" type="noConversion"/>
  </si>
  <si>
    <t>臺中市私立貝兒喜托嬰中心林于靖</t>
  </si>
  <si>
    <t>財團法人勵馨社會福利事業基金會</t>
  </si>
  <si>
    <t>臺中市南區藍興堡發展協會蔡明昌</t>
  </si>
  <si>
    <t>掌握網路使用的力量：臺中市兒少網路安全宣導</t>
    <phoneticPr fontId="2" type="noConversion"/>
  </si>
  <si>
    <t>中華愛心公益協會</t>
  </si>
  <si>
    <t>社政業務-社會福利-兒童托育-獎補助費-對國內團體之捐助</t>
    <phoneticPr fontId="2" type="noConversion"/>
  </si>
  <si>
    <t>115年2月托育人員諮商輔導支持計畫</t>
    <phoneticPr fontId="2" type="noConversion"/>
  </si>
  <si>
    <t>財團法人張老師基金會台中分事務所</t>
  </si>
  <si>
    <t>竹見好轉心理諮商所吳錦鳳</t>
  </si>
  <si>
    <t>115年3月托育人員諮商輔導支持計畫</t>
    <phoneticPr fontId="2" type="noConversion"/>
  </si>
  <si>
    <t>115年公共化及準公共托嬰中心照顧比優化獎助第1季費用</t>
    <phoneticPr fontId="2" type="noConversion"/>
  </si>
  <si>
    <t>台中市私立上晴托嬰中心楊坤振</t>
  </si>
  <si>
    <t>臺中市私立親貝兒托嬰中心</t>
  </si>
  <si>
    <t>臺中市私立咕咕鳥太平托嬰中心陳翠伶</t>
  </si>
  <si>
    <t>臺中市私立國立中興大學員工子女托嬰中心</t>
  </si>
  <si>
    <t>臺中市私立佩樂達托嬰中心廖述正</t>
  </si>
  <si>
    <t>臺中市私立小牧童托嬰中心</t>
  </si>
  <si>
    <t>臺中市私立文采永定托嬰中心</t>
  </si>
  <si>
    <t>臺中市私立領袖甜心托嬰中心李織州</t>
  </si>
  <si>
    <t>臺中市私立快樂小天地托嬰中心陳(紅-工+秀)珠</t>
  </si>
  <si>
    <t>臺中市私立小教室托嬰中心</t>
  </si>
  <si>
    <t>臺中市私立桃太郎托嬰中心宋淑珍</t>
  </si>
  <si>
    <t>臺中市私立哆哆熊西屯托嬰中心洪和熙</t>
  </si>
  <si>
    <t>臺中市私立希望之丘托嬰中心</t>
  </si>
  <si>
    <t>臺中市私立桃子屋托嬰中心何羽涵</t>
  </si>
  <si>
    <t>臺中市私立小袋鼠托嬰中心</t>
  </si>
  <si>
    <t>臺中市私立夏荷托嬰中心</t>
  </si>
  <si>
    <t>臺中市私立淳瑟托嬰中心</t>
  </si>
  <si>
    <t>臺中市私立圓圓托嬰中心</t>
  </si>
  <si>
    <t>臺中市私立萊恩托嬰中心陳冠璋</t>
  </si>
  <si>
    <t>臺中市私立咕咕鳥托嬰中心</t>
  </si>
  <si>
    <t>臺中市私立小牧童成都托嬰中心</t>
  </si>
  <si>
    <t>臺中市私立文馨托嬰中心陳惠玉</t>
  </si>
  <si>
    <t>臺中市私立小熊多元智慧托嬰中心</t>
  </si>
  <si>
    <t>115年4月托育人員諮商輔導支持計畫</t>
  </si>
  <si>
    <t>臺中市私立佑子園托嬰中心張百穗</t>
  </si>
  <si>
    <t>臺中市私立真心托嬰中心謝珮華</t>
  </si>
  <si>
    <t>臺中市私立小熊多元智慧上安托嬰中心</t>
  </si>
  <si>
    <t>臺中市私立安德森托嬰中心</t>
  </si>
  <si>
    <t>臺中市私立小菲力托嬰中心</t>
  </si>
  <si>
    <t>台中市私立巨采托嬰中心</t>
  </si>
  <si>
    <t>臺中市私立巧寶貝托嬰中心林辛沛</t>
  </si>
  <si>
    <t>臺中市私立小貝果托嬰中心</t>
  </si>
  <si>
    <t>臺中市私立愛樂紛托嬰中心陳櫻珊</t>
  </si>
  <si>
    <t>台中市私立喜悅托嬰中心</t>
  </si>
  <si>
    <t>臺中市私立華樂比巧樺托嬰中心</t>
  </si>
  <si>
    <t>臺中市私立上元得福托嬰中心林韋伶</t>
  </si>
  <si>
    <t>臺中市私立子優托嬰中心</t>
  </si>
  <si>
    <t>臺中市私立園馨托嬰中心</t>
  </si>
  <si>
    <t>臺中市私立春禾托嬰中心</t>
  </si>
  <si>
    <t>臺中市私立笙愛小熊托嬰中心</t>
  </si>
  <si>
    <t>臺中市私立愛麗絲托嬰中心</t>
  </si>
  <si>
    <t>臺中市私立棉花糖托嬰中心</t>
  </si>
  <si>
    <t>臺中市私立唯喜托嬰中心鄭雅薰</t>
  </si>
  <si>
    <t>臺中市私立舜云托嬰中心吳舜云</t>
  </si>
  <si>
    <t>臺中市私立安琪兒托嬰中心</t>
  </si>
  <si>
    <t>臺中市私立安琪兒大雅托嬰中心許美娥</t>
  </si>
  <si>
    <t>臺中市私立芊悅托嬰中心</t>
  </si>
  <si>
    <t>臺中市私立築夢托嬰中心</t>
  </si>
  <si>
    <t>臺中市私立樂芙兒托嬰中心陳韋汝</t>
  </si>
  <si>
    <t>臺中市私立小木馬托嬰中心</t>
  </si>
  <si>
    <t>臺中市私立雲上太陽托嬰中心</t>
  </si>
  <si>
    <t>臺中市私立樂閱森林托嬰中心吳辛芳</t>
  </si>
  <si>
    <t>臺中市私立小荳點托嬰中心陳櫻珊</t>
  </si>
  <si>
    <t>臺中市私立巨采福科托嬰中心</t>
  </si>
  <si>
    <t>臺中市私立愛寶托嬰中心顧淑真</t>
  </si>
  <si>
    <t>臺中市私立芯安托嬰中心劉智偉</t>
  </si>
  <si>
    <t>臺中市私立喜寶托嬰中心陳羿卉</t>
  </si>
  <si>
    <t>臺中市私立橘寶貝托嬰中心</t>
  </si>
  <si>
    <t>臺中市私立肯格魯托嬰中心</t>
  </si>
  <si>
    <t>臺中市私立聖恩天使托嬰中心林至君</t>
  </si>
  <si>
    <t>臺中市私立約克托嬰中心周玉薰</t>
  </si>
  <si>
    <t>臺中市私立勁寶兒福安托嬰中心</t>
  </si>
  <si>
    <t>臺中市私立宜兒美托嬰中心負責人戴毓姿</t>
  </si>
  <si>
    <t>臺中市私立微笑童話托嬰中心</t>
  </si>
  <si>
    <t>臺中市私立上安托嬰中心</t>
  </si>
  <si>
    <t>臺中市私立莘芽托嬰中心</t>
  </si>
  <si>
    <t>臺中市私立甯甯托嬰中心</t>
  </si>
  <si>
    <t>臺中市私立衛生福利部臺中醫院附設舜云音樂寶姆托嬰中心吳舜云</t>
  </si>
  <si>
    <t>臺中市私立北屯城寶托嬰中心</t>
  </si>
  <si>
    <t>臺中市私立承欣托嬰中心鐘凡淇</t>
  </si>
  <si>
    <t>臺中市私立手中寶托嬰中心林惠珍</t>
  </si>
  <si>
    <t>臺中市私立沐煦樂托嬰中心</t>
  </si>
  <si>
    <t>臺中市私立俏貝比托嬰中心曾凰娟</t>
  </si>
  <si>
    <t>臺中市私立大語托嬰中心</t>
  </si>
  <si>
    <t>臺中市私立未來托嬰中心</t>
  </si>
  <si>
    <t>臺中市私立以馨托嬰中心</t>
  </si>
  <si>
    <t>臺中市私立小紅帽托嬰中心</t>
  </si>
  <si>
    <t>臺中市私立尼荳人文托嬰中心江燕鳳</t>
  </si>
  <si>
    <t>臺中市私立華樂比托嬰中心</t>
  </si>
  <si>
    <t>臺中市私立小貝貝托嬰中心彌勒衍敏</t>
  </si>
  <si>
    <t>臺中市私立宥芯托嬰中心詹馥榕</t>
  </si>
  <si>
    <t>臺中市私立優佳托嬰中心許昆賢</t>
  </si>
  <si>
    <t>臺中市私立茱莉安托嬰中心</t>
  </si>
  <si>
    <t>臺中市私立愛無限托嬰中心</t>
  </si>
  <si>
    <t>臺中市私立小泡芙托嬰中心</t>
  </si>
  <si>
    <t>臺中市私立馨苗安順托嬰中心</t>
  </si>
  <si>
    <t>臺中市私立貝姆托嬰中心陳宥榛</t>
  </si>
  <si>
    <t>臺中市私立金像獎托嬰中心蔡伯其</t>
  </si>
  <si>
    <t>台中市私立馨苗托嬰中心</t>
  </si>
  <si>
    <t>臺中市私立桃樂絲托嬰中心</t>
  </si>
  <si>
    <t>臺中市私立辛格兒托嬰中心</t>
  </si>
  <si>
    <t>臺中市私立小蘋果托嬰中心陳旎詩</t>
  </si>
  <si>
    <t>臺中市私立耕心園托嬰中心王符璋</t>
  </si>
  <si>
    <t>臺中市私立大里領袖甜心托嬰中心李織州</t>
  </si>
  <si>
    <t>臺中市私立小腳丫永興托嬰中心劉子崟</t>
  </si>
  <si>
    <t>臺中市私立夏綠蒂托嬰中心</t>
  </si>
  <si>
    <t>台中市私立耶思托嬰中心</t>
  </si>
  <si>
    <t>臺中市私立奇蒙兒托嬰中心</t>
  </si>
  <si>
    <t>臺中市私立1000天育兒托嬰中心</t>
  </si>
  <si>
    <t>臺中市私立皇家寶貝托嬰中心李淑娟</t>
  </si>
  <si>
    <t>臺中市私立樂艾兒托嬰中心</t>
  </si>
  <si>
    <t>臺中市私立伊樂寶寶托嬰中心劉家綺</t>
  </si>
  <si>
    <t>臺中市私立哈佛兒托嬰中心林逸蓁</t>
  </si>
  <si>
    <t>臺中市私立喬凱立托嬰中心黃采芝</t>
  </si>
  <si>
    <t>臺中市私立禾早托嬰中心陳澧臻</t>
  </si>
  <si>
    <t>臺中市私立艾娃托嬰中心</t>
  </si>
  <si>
    <t>臺中市私立向日葵托嬰中心陳盈如</t>
  </si>
  <si>
    <t>臺中市私立百分之八十托嬰中心</t>
  </si>
  <si>
    <t>115年4月托育人員諮商輔導支持計畫</t>
    <phoneticPr fontId="2" type="noConversion"/>
  </si>
  <si>
    <t>臺中市私立聖恩彼得托嬰中心林至君</t>
  </si>
  <si>
    <t>臺中市私立學霸托嬰中心陳慧宜</t>
  </si>
  <si>
    <t>臺中市私立小腳ㄚ托嬰中心</t>
  </si>
  <si>
    <t>臺中市私立樂芙兒經貿托嬰中心</t>
  </si>
  <si>
    <t>臺中市私立比咪托嬰中心</t>
  </si>
  <si>
    <t>臺中市私立耶思瑪亞托嬰中心</t>
  </si>
  <si>
    <t>臺中市私立渤斯貝爾托嬰中心</t>
  </si>
  <si>
    <t>臺中市私立國郁托嬰中心</t>
  </si>
  <si>
    <t>臺中市私立小熊多元智慧烏日托嬰中心</t>
  </si>
  <si>
    <t>臺中市私立小熊多元智慧中工托嬰中心</t>
  </si>
  <si>
    <t>臺中市私立卡吉雅比托嬰中心洪西欽</t>
  </si>
  <si>
    <t>臺中市私立光田醫療社團法人光田綜合醫院附設光田托嬰中心</t>
  </si>
  <si>
    <t>114年公共化及準公共托嬰中心照顧比優化獎助第4季費用</t>
    <phoneticPr fontId="2" type="noConversion"/>
  </si>
  <si>
    <t>提升準公共托嬰中心托育服務品質獎助第二期款</t>
    <phoneticPr fontId="2" type="noConversion"/>
  </si>
  <si>
    <t>臺中市私立芊日托嬰中心林秋萍</t>
  </si>
  <si>
    <t>臺中市私立喜禾托嬰中心</t>
  </si>
  <si>
    <t>臺中市私立育大托嬰中心</t>
  </si>
  <si>
    <t>臺中市私立苙芯托嬰中心鄭竹芸</t>
  </si>
  <si>
    <t>臺中市私立明道英倫托嬰中心(共-八+田+八)金煥</t>
  </si>
  <si>
    <t>臺中市私立東華托嬰中心陳慧宜</t>
  </si>
  <si>
    <t>臺中市私立小熊多元智慧梧棲托嬰中心</t>
  </si>
  <si>
    <t>臺中市私立和熙寶貝園托嬰中心洪和熙</t>
  </si>
  <si>
    <t>臺中市私立貝貝兒托嬰中心謝雅竹</t>
  </si>
  <si>
    <t>臺中市私立優而堡文新托嬰中心謝建成</t>
  </si>
  <si>
    <t>115年5月托育人員諮商輔導支持計畫</t>
    <phoneticPr fontId="2" type="noConversion"/>
  </si>
  <si>
    <t>臺中市私立來來托嬰中心張秀珠</t>
  </si>
  <si>
    <t>114年公共化及準公共托嬰中心照顧比優化獎助第4季費用。</t>
    <phoneticPr fontId="2" type="noConversion"/>
  </si>
  <si>
    <t>社政業務-社會福利-推行老人福利-獎補助費-對國內團體之捐助</t>
    <phoneticPr fontId="2" type="noConversion"/>
  </si>
  <si>
    <t>中老年人快樂學拍照攝影APP課程</t>
    <phoneticPr fontId="2" type="noConversion"/>
  </si>
  <si>
    <t>台中市潭子區聚興社區發展協會</t>
  </si>
  <si>
    <t>中老年人愛用APP全收錄</t>
    <phoneticPr fontId="2" type="noConversion"/>
  </si>
  <si>
    <t>中老年人快樂學FB+LINE</t>
    <phoneticPr fontId="2" type="noConversion"/>
  </si>
  <si>
    <t>住宿機構照顧品質獎勵計畫獎勵金</t>
    <phoneticPr fontId="2" type="noConversion"/>
  </si>
  <si>
    <t>台中市私立慈恩老人養護中心</t>
  </si>
  <si>
    <t>長青學苑整合型計畫</t>
    <phoneticPr fontId="2" type="noConversion"/>
  </si>
  <si>
    <t>聚興社區發展協會</t>
  </si>
  <si>
    <t>甘蔗社區發展協會</t>
  </si>
  <si>
    <t>大豐社區發展協會</t>
  </si>
  <si>
    <t>「松柏學苑」老人學習成長活動-上學期費用</t>
    <phoneticPr fontId="2" type="noConversion"/>
  </si>
  <si>
    <t>私立甘霖社會福利慈善事業基金會</t>
  </si>
  <si>
    <t>松柏學苑老人學習成長活動-下學期費用</t>
    <phoneticPr fontId="2" type="noConversion"/>
  </si>
  <si>
    <t>手工創作班、行書書法班、卡拉OK表演班</t>
    <phoneticPr fontId="2" type="noConversion"/>
  </si>
  <si>
    <t>台中市合作長青會</t>
  </si>
  <si>
    <t>手工創作I班、行書書法鑑賞班、卡拉OK歌唱I班</t>
    <phoneticPr fontId="2" type="noConversion"/>
  </si>
  <si>
    <t>銀髮樂活歌唱A班、銀髮樂活歌唱B班費用</t>
    <phoneticPr fontId="2" type="noConversion"/>
  </si>
  <si>
    <t>台中市東南長青會</t>
  </si>
  <si>
    <t>銀髮歌唱律動A班、銀髮居家花藝創作A班、銀髮歌唱律動B班、銀髮居家花藝創作B班費用</t>
    <phoneticPr fontId="2" type="noConversion"/>
  </si>
  <si>
    <t>早班拉筋氣功班及晚班拉筋氣功班費用</t>
    <phoneticPr fontId="2" type="noConversion"/>
  </si>
  <si>
    <t>台中市旱溪關懷社區協會</t>
  </si>
  <si>
    <t>健康促進體感智能課程</t>
    <phoneticPr fontId="2" type="noConversion"/>
  </si>
  <si>
    <t>財團法人臺中市私立天順社會福利慈善事業基金會</t>
  </si>
  <si>
    <t>銀采樂學‧精采114(上學期)費用</t>
    <phoneticPr fontId="2" type="noConversion"/>
  </si>
  <si>
    <t>財團法人天主教曉明社會福利基金會</t>
  </si>
  <si>
    <t>銀采樂學‧精采114(下學期)費用</t>
    <phoneticPr fontId="2" type="noConversion"/>
  </si>
  <si>
    <t>單人土風舞暨養生拉筋氣功班研習A班、單人土風舞暨養生拉筋氣功班研習B班費用</t>
    <phoneticPr fontId="2" type="noConversion"/>
  </si>
  <si>
    <t>台中市長青運動協會</t>
  </si>
  <si>
    <t>序號75(交通APP)、76(生活APP)、79(Word班)、80(Windows班)費用</t>
    <phoneticPr fontId="2" type="noConversion"/>
  </si>
  <si>
    <t>聚興社區社區發展協會</t>
  </si>
  <si>
    <t>序號83(交通APP)、84(生活APP)、87(Word班)、88(Windows班)費用</t>
    <phoneticPr fontId="2" type="noConversion"/>
  </si>
  <si>
    <t>甘蔗社區社區發展協會</t>
  </si>
  <si>
    <t>長青學苑整合型計畫序號99(交通APP)、100(生活APP)、103(Word班)、104(Windows班)費用</t>
    <phoneticPr fontId="2" type="noConversion"/>
  </si>
  <si>
    <t>我愛健康心動起來及節能減碳暨港務業務宣導活動</t>
    <phoneticPr fontId="2" type="noConversion"/>
  </si>
  <si>
    <t>社團法人芳馨文化交流慈善會</t>
  </si>
  <si>
    <t>115年清明時節美食秀TimeDIY手作草仔粿潤餅活動所需經費</t>
    <phoneticPr fontId="2" type="noConversion"/>
  </si>
  <si>
    <t>臺中市神岡區圳堵文化發展協會</t>
  </si>
  <si>
    <t>「第八屆第七次理事監事聯席會議暨關懷銀髮健康講座」活動所需經費</t>
    <phoneticPr fontId="2" type="noConversion"/>
  </si>
  <si>
    <t>115年度建立社區照顧關懷據點及巷弄長照站計畫(巷弄站)補助經費之【充實設施設備費】(經常門)</t>
    <phoneticPr fontId="2" type="noConversion"/>
  </si>
  <si>
    <t>臺中市大里區新仁社區發展協會</t>
  </si>
  <si>
    <t>115年布建社區照顧關懷據點及巷弄長照站計畫(巷弄長照站)補助經費之業務費、專職人員服務費、預防及延緩失能照護計畫沖銷</t>
    <phoneticPr fontId="2" type="noConversion"/>
  </si>
  <si>
    <t>舊正社區發展協會、丁台社區發展協會</t>
    <phoneticPr fontId="2" type="noConversion"/>
  </si>
  <si>
    <t>舊正社區發展協會、萊園社區發展協會</t>
    <phoneticPr fontId="2" type="noConversion"/>
  </si>
  <si>
    <t>龍龍社區關懷協會、東海社區發展協會</t>
    <phoneticPr fontId="2" type="noConversion"/>
  </si>
  <si>
    <t>115年布建社區照顧關懷據點及巷弄長照站計畫(巷弄長照站)補助經費之業務費沖銷</t>
    <phoneticPr fontId="2" type="noConversion"/>
  </si>
  <si>
    <t>頂店社區發展協會、太白社區發展協會</t>
    <phoneticPr fontId="2" type="noConversion"/>
  </si>
  <si>
    <t>舊正社區發展協會、南柳社區發展協會</t>
    <phoneticPr fontId="2" type="noConversion"/>
  </si>
  <si>
    <t>115年布建社區照顧關懷據點及巷弄長照站計畫(巷弄長照站)補助經費沖銷</t>
    <phoneticPr fontId="2" type="noConversion"/>
  </si>
  <si>
    <t>愛護您關照協會、鎌村社區發展協會</t>
    <phoneticPr fontId="2" type="noConversion"/>
  </si>
  <si>
    <t>仁德社區發展協會、五光社區發展協會</t>
    <phoneticPr fontId="2" type="noConversion"/>
  </si>
  <si>
    <t>仁德社區發展協會、學田社區發展協會</t>
    <phoneticPr fontId="2" type="noConversion"/>
  </si>
  <si>
    <t>仁德社區發展協會、成功社區發展協會</t>
    <phoneticPr fontId="2" type="noConversion"/>
  </si>
  <si>
    <t>營埔社區發展協會、成功社區發展協會</t>
    <phoneticPr fontId="2" type="noConversion"/>
  </si>
  <si>
    <t>營埔社區發展協會、瑞井社區發展協會</t>
    <phoneticPr fontId="2" type="noConversion"/>
  </si>
  <si>
    <t>營埔社區發展協會、大東社區發展協會</t>
    <phoneticPr fontId="2" type="noConversion"/>
  </si>
  <si>
    <t>辦理115年度建立社區照顧關懷據點並設置巷弄長照站之「預防及延緩失能照護計畫費用」第一期經費</t>
    <phoneticPr fontId="2" type="noConversion"/>
  </si>
  <si>
    <t>社團法人台灣省慈心協會</t>
  </si>
  <si>
    <t>115年度建立社區照顧關懷據點之充實設施設備費(經常門)</t>
    <phoneticPr fontId="2" type="noConversion"/>
  </si>
  <si>
    <t>臺中市沙鹿區沙鹿社區發展協會</t>
  </si>
  <si>
    <t>愛護您關照協會、南村社區發展協會</t>
    <phoneticPr fontId="2" type="noConversion"/>
  </si>
  <si>
    <t>仁德社區發展協會</t>
  </si>
  <si>
    <t>福德社區發展協會、黎明城鄉發展協會</t>
    <phoneticPr fontId="2" type="noConversion"/>
  </si>
  <si>
    <t>頂店社區發展協會、文昌全齡健康促進會</t>
    <phoneticPr fontId="2" type="noConversion"/>
  </si>
  <si>
    <t>長青學苑(大豐)高齡者數位近用APP課程序85中老年人快樂學拍照班及86老年人快樂學FB和LINE班費用</t>
    <phoneticPr fontId="2" type="noConversion"/>
  </si>
  <si>
    <t>傳愛同行~攜手送溫暖新春花好餐會活動</t>
    <phoneticPr fontId="2" type="noConversion"/>
  </si>
  <si>
    <t>社團法人臺中市天使翼關懷生命協會</t>
  </si>
  <si>
    <t>115年度布建社區照顧關懷據點計畫之「預防及延緩失能照護計畫」第一期經費</t>
    <phoneticPr fontId="2" type="noConversion"/>
  </si>
  <si>
    <t>社團法人臺中市沐風60長者之愛關懷協會</t>
  </si>
  <si>
    <t>115年度多功能日間托老中心計畫(經常門)</t>
    <phoneticPr fontId="2" type="noConversion"/>
  </si>
  <si>
    <t>財團法人彭婉如文教基金會</t>
  </si>
  <si>
    <t>115年度多功能日間托老中心計畫」第1次核銷(資本門)</t>
    <phoneticPr fontId="2" type="noConversion"/>
  </si>
  <si>
    <t>長青學苑(甘蔗)高齡者數位近用APP課程序號81中老年人快樂學拍照攝影班費用</t>
    <phoneticPr fontId="2" type="noConversion"/>
  </si>
  <si>
    <t>115年度建立社區照顧關懷據點並設置巷弄長照站之充實設施設備費用-經常門</t>
    <phoneticPr fontId="2" type="noConversion"/>
  </si>
  <si>
    <t>臺中市大肚區萬興社區發展協會</t>
  </si>
  <si>
    <t>115年度建立社區照顧關懷據點之開辦費(經常門)</t>
    <phoneticPr fontId="2" type="noConversion"/>
  </si>
  <si>
    <t>臺中市大甲區文昌全齡健康促進會吳柏坤</t>
  </si>
  <si>
    <t>福德社區發展協會、草湳社區發展協會</t>
    <phoneticPr fontId="2" type="noConversion"/>
  </si>
  <si>
    <t>臺中市東勢區石城社區發展協會黃金德</t>
  </si>
  <si>
    <t>舊正社區發展協會、北柳社區發展協會</t>
    <phoneticPr fontId="2" type="noConversion"/>
  </si>
  <si>
    <t>舊正社區發展協會、桐林社區發展協會</t>
    <phoneticPr fontId="2" type="noConversion"/>
  </si>
  <si>
    <t>臺中市烏日區溪尾社區發展協會高淑(匕＋目＋L＋八)</t>
  </si>
  <si>
    <t>臺中市沙鹿區斗抵社區發展協會</t>
  </si>
  <si>
    <t>長青學苑(聚興)高齡者數位近用APP課程序號77中老年人快樂學拍照攝影班及78中老年人快樂學FB+LINE班費用</t>
    <phoneticPr fontId="2" type="noConversion"/>
  </si>
  <si>
    <t>慢性病防治及用藥安全宣導講座活動</t>
    <phoneticPr fontId="2" type="noConversion"/>
  </si>
  <si>
    <t>臺中市大安區南庄社區發展協會</t>
  </si>
  <si>
    <t>臺中市南區永興社區發展協會</t>
  </si>
  <si>
    <t>臺中市梧棲區草湳社區發展協會童宗裕</t>
  </si>
  <si>
    <t>愛護您關照協會、豐榮社區發展協會</t>
    <phoneticPr fontId="2" type="noConversion"/>
  </si>
  <si>
    <t>六路社區發展協會、公明社區發展協會</t>
    <phoneticPr fontId="2" type="noConversion"/>
  </si>
  <si>
    <t>營埔社區發展協會、幸福心志工協會</t>
    <phoneticPr fontId="2" type="noConversion"/>
  </si>
  <si>
    <t>營埔社區發展協會、萬興社區發展協會</t>
    <phoneticPr fontId="2" type="noConversion"/>
  </si>
  <si>
    <t>預付臺中市大肚區等14單位(臺中市大肚區)辦理115年布建社區照顧關懷據點及巷弄長照站計畫(巷弄長照站)補助經費之業務費沖銷</t>
    <phoneticPr fontId="2" type="noConversion"/>
  </si>
  <si>
    <t>營埔社區發展協會、蔗(庄-土+部)社區發展協會</t>
    <phoneticPr fontId="2" type="noConversion"/>
  </si>
  <si>
    <t>仁德社區發展協會、正和書院莊昇堂</t>
    <phoneticPr fontId="2" type="noConversion"/>
  </si>
  <si>
    <t>仁德社區發展協會、三和社區發展協會郭明和</t>
    <phoneticPr fontId="2" type="noConversion"/>
  </si>
  <si>
    <t>仁德社區發展協會、溪尾社區發展協會高淑(匕+目+L+八)</t>
    <phoneticPr fontId="2" type="noConversion"/>
  </si>
  <si>
    <t>仁德社區發展協會、烏日社區發展協會李裕彬</t>
    <phoneticPr fontId="2" type="noConversion"/>
  </si>
  <si>
    <t>仁德社區發展協會、湖日社區發展協會</t>
    <phoneticPr fontId="2" type="noConversion"/>
  </si>
  <si>
    <t>感恩關懷協會、社團法人臺中市福康關懷協會-中和</t>
    <phoneticPr fontId="2" type="noConversion"/>
  </si>
  <si>
    <t>感恩關懷協會、大豐社區發展協會</t>
    <phoneticPr fontId="2" type="noConversion"/>
  </si>
  <si>
    <t>感恩關懷協會、福康關懷協會-慈厚宮</t>
    <phoneticPr fontId="2" type="noConversion"/>
  </si>
  <si>
    <t>感恩關懷協會、眉山社區發展協會照顧關懷據點</t>
    <phoneticPr fontId="2" type="noConversion"/>
  </si>
  <si>
    <t>感恩關懷協會、臺中市基督教豐盛協會潘仁義</t>
    <phoneticPr fontId="2" type="noConversion"/>
  </si>
  <si>
    <t>頂店社區發展協會、文武社區發展協會</t>
    <phoneticPr fontId="2" type="noConversion"/>
  </si>
  <si>
    <t>愛護您關照協會、豐田社區發展協會</t>
    <phoneticPr fontId="2" type="noConversion"/>
  </si>
  <si>
    <t>社團法人臺中市愛出發全人關懷協會</t>
  </si>
  <si>
    <t>樂齡活力鼓動生命力活動</t>
    <phoneticPr fontId="2" type="noConversion"/>
  </si>
  <si>
    <t>臺中市大甲區太白社區發展協會</t>
  </si>
  <si>
    <t>潭秀母親節健康講座活動</t>
    <phoneticPr fontId="2" type="noConversion"/>
  </si>
  <si>
    <t>臺中市潭秀福德慈善會</t>
  </si>
  <si>
    <t>臺中市大肚區瑞井社區發展協會黃玉華</t>
  </si>
  <si>
    <t>臺中市清水區南社社區發展協會</t>
  </si>
  <si>
    <t>臺中市大肚區新興社區發展協會林華龍</t>
  </si>
  <si>
    <t>115年度布建社區照顧關懷據點及巷弄長照站之充實設施設備經費(經常門)</t>
    <phoneticPr fontId="2" type="noConversion"/>
  </si>
  <si>
    <t>臺中市霧峰區萊園社區發展協會林正忠</t>
  </si>
  <si>
    <t>臺中市土庫長青關懷協會</t>
  </si>
  <si>
    <t>115年度布建社區照顧關懷據點及巷弄長照站之充實設施設備經費-經常門</t>
    <phoneticPr fontId="2" type="noConversion"/>
  </si>
  <si>
    <t>臺中市大雅區西寶社區發展協會劉進福</t>
  </si>
  <si>
    <t>115年度布建社區照顧關懷據點之充實設施設備-經常門</t>
    <phoneticPr fontId="2" type="noConversion"/>
  </si>
  <si>
    <t>臺中市南屯區三和社區發展協會廖建(上山+下夆)</t>
  </si>
  <si>
    <t>115年度社區照顧關懷據點整合性補助計畫之「充實設施設備費用」(經常門)</t>
    <phoneticPr fontId="2" type="noConversion"/>
  </si>
  <si>
    <t>台中市烏日區學田社區發展協會</t>
  </si>
  <si>
    <t>愛護您關照協會、大南嵩社區發展協會蔡韻茹</t>
    <phoneticPr fontId="2" type="noConversion"/>
  </si>
  <si>
    <t>愛護您關照協會、北湳社區發展協會</t>
    <phoneticPr fontId="2" type="noConversion"/>
  </si>
  <si>
    <t>北庄社區發展協會、萬興社區發展協會</t>
    <phoneticPr fontId="2" type="noConversion"/>
  </si>
  <si>
    <t>麗水社區發展協會</t>
  </si>
  <si>
    <t>福德社區發展協會、三和社區發展協會</t>
    <phoneticPr fontId="2" type="noConversion"/>
  </si>
  <si>
    <t>仁德社區發展協會、螺潭社區發展協會</t>
    <phoneticPr fontId="2" type="noConversion"/>
  </si>
  <si>
    <t>仁德社區發展協會、溪壩社區照顧關懷站</t>
    <phoneticPr fontId="2" type="noConversion"/>
  </si>
  <si>
    <t>仁德社區發展協會、東園社區發展協會</t>
    <phoneticPr fontId="2" type="noConversion"/>
  </si>
  <si>
    <t>營埔社區發展協會</t>
    <phoneticPr fontId="2" type="noConversion"/>
  </si>
  <si>
    <t>仁德社區發展協會、共生宅發展協會</t>
    <phoneticPr fontId="2" type="noConversion"/>
  </si>
  <si>
    <t>感恩關懷協會、幸福關懷發展協會</t>
    <phoneticPr fontId="2" type="noConversion"/>
  </si>
  <si>
    <t>115年度布建社區照顧關懷據點及巷弄長照站之「預防及延緩失能照護計畫費用-第一期」</t>
    <phoneticPr fontId="2" type="noConversion"/>
  </si>
  <si>
    <t>臺中市霧峰區北柳社區發展協會廖招慈</t>
  </si>
  <si>
    <t>清明佳節社區長青美食技藝傳承活動</t>
    <phoneticPr fontId="2" type="noConversion"/>
  </si>
  <si>
    <t>臺中市環保慈善會</t>
  </si>
  <si>
    <t>龍龍社區關懷協會、龍東社區發展協會</t>
    <phoneticPr fontId="2" type="noConversion"/>
  </si>
  <si>
    <t>115年度布建社區照顧關懷據點及巷弄長照站之充實設施設備費用-經常門</t>
    <phoneticPr fontId="2" type="noConversion"/>
  </si>
  <si>
    <t>向心社區發展協會</t>
    <phoneticPr fontId="2" type="noConversion"/>
  </si>
  <si>
    <t>財團法人全成社會福利基金會</t>
  </si>
  <si>
    <t>台中市南屯區向心社區發展協會</t>
  </si>
  <si>
    <t>115年布建社區照顧關懷據點及巷弄長照站之預防及延緩失能照護計畫-第1期</t>
    <phoneticPr fontId="2" type="noConversion"/>
  </si>
  <si>
    <t>臺中市大里區瑞城社區發展協會吳德熙</t>
  </si>
  <si>
    <t>社團法人臺中市東勢農民老人會</t>
  </si>
  <si>
    <t>臺中市太平區永平社區發展協會</t>
  </si>
  <si>
    <t>115年布建社區照顧關懷據點及巷弄長照站計畫(巷弄長照站)補助經費之業務費、預防及延緩失能照護計畫沖銷</t>
    <phoneticPr fontId="2" type="noConversion"/>
  </si>
  <si>
    <t>財團法人臺灣省臺中市霧峰光復基督教會</t>
  </si>
  <si>
    <t>社團法人臺中市霧峰區四德社區發展協會</t>
  </si>
  <si>
    <t>115年度布建社區照顧關懷據點及巷弄長照站之「預防及延緩失能照護計畫費用」第一期經費</t>
    <phoneticPr fontId="2" type="noConversion"/>
  </si>
  <si>
    <t>臺中市烏日區九德社區發展協會</t>
  </si>
  <si>
    <t>臺中市沙鹿區清泉社區發展協會</t>
  </si>
  <si>
    <t>社團法人臺中市回生關懷協會</t>
    <phoneticPr fontId="2" type="noConversion"/>
  </si>
  <si>
    <t>臺中市大肚區磺溪社區發展協會</t>
  </si>
  <si>
    <t>社政業務-社會福利-身心障礙福利-獎補助費-對國內團體之捐助</t>
    <phoneticPr fontId="2" type="noConversion"/>
  </si>
  <si>
    <t>114年高照顧負荷家庭創新服務方案-照顧服務體驗計畫</t>
    <phoneticPr fontId="2" type="noConversion"/>
  </si>
  <si>
    <t>社團法人臺中市心樂活關懷協會</t>
  </si>
  <si>
    <t>臺中市身心障礙者社區日間作業設施服務計畫第四季(12月個案交通費)</t>
    <phoneticPr fontId="2" type="noConversion"/>
  </si>
  <si>
    <t>社團法人台中市康復之友協會</t>
  </si>
  <si>
    <t>財團法人天主教會台中教區附設台中市私立慈愛智能發展中心</t>
  </si>
  <si>
    <t>社團法人臺中市身心障礙者福利關懷協會</t>
  </si>
  <si>
    <t>臺中市身心障礙者社區日間作業設施服務計畫114年第四季(12月交通費)</t>
    <phoneticPr fontId="2" type="noConversion"/>
  </si>
  <si>
    <t>社團法人台灣技職教育產學研合作發展協會</t>
  </si>
  <si>
    <t>臺中市身心障礙者社區日間作業設施服務計畫第四季(12月交通費)</t>
    <phoneticPr fontId="2" type="noConversion"/>
  </si>
  <si>
    <t>財團法人臺中市私立宜家社會福利慈善基金會</t>
  </si>
  <si>
    <t>臺中市身心障礙者社區日間作業設施服務計畫第4季(12月個案交通費)</t>
    <phoneticPr fontId="2" type="noConversion"/>
  </si>
  <si>
    <t>社團法人臺中市山海屯啟智協會</t>
  </si>
  <si>
    <t>身心障礙者社區日間作業設施服務計畫第4季(12月個案交通費)</t>
    <phoneticPr fontId="2" type="noConversion"/>
  </si>
  <si>
    <t>身心障礙者社區日間作業設施服務計畫第四季(12月個案交通費)</t>
    <phoneticPr fontId="2" type="noConversion"/>
  </si>
  <si>
    <t>身心障礙者社區日間作業設施服務計畫114年第4季</t>
    <phoneticPr fontId="2" type="noConversion"/>
  </si>
  <si>
    <t>財團法人伊甸社會福利基金會</t>
  </si>
  <si>
    <t>114年身心障礙者社區式日間照顧服務計畫（大連）之第四季經費</t>
    <phoneticPr fontId="2" type="noConversion"/>
  </si>
  <si>
    <t>財團法人臺中市私立肯納自閉症社會福利基金會</t>
  </si>
  <si>
    <t>臺中市身心障礙者社區日間作業設施服務計畫第四季10-12月經費</t>
    <phoneticPr fontId="2" type="noConversion"/>
  </si>
  <si>
    <t>臺中市身心障礙者社區日間作業設施服務計畫第四季(個案交通費)</t>
    <phoneticPr fontId="2" type="noConversion"/>
  </si>
  <si>
    <t>社團法人台中市自閉症教育協進會</t>
  </si>
  <si>
    <t>財團法人瑪利亞社會福利基金會</t>
  </si>
  <si>
    <t>財團法人臺中市私立信望愛智能發展中心</t>
  </si>
  <si>
    <t>身心障礙者社區日間作業設施服務計畫114年12月個案交通費</t>
    <phoneticPr fontId="2" type="noConversion"/>
  </si>
  <si>
    <t>財團法人中華民國唐氏症基金會</t>
  </si>
  <si>
    <t>社團法人台灣好好心益協會</t>
  </si>
  <si>
    <t>身心障礙者社區日間作業設施服務計畫12月個案交通費</t>
    <phoneticPr fontId="2" type="noConversion"/>
  </si>
  <si>
    <t>財團法人台南市私立蓮心園社會福利慈善事業基金會</t>
  </si>
  <si>
    <t>114年身心障礙者社區式日間照顧服務計畫12月經費</t>
    <phoneticPr fontId="2" type="noConversion"/>
  </si>
  <si>
    <t>社團法人台灣福氣社區關懷協會</t>
  </si>
  <si>
    <t>社團法人臺中市紅十字會</t>
  </si>
  <si>
    <t>臺中市身心障礙者社區日間作業設施服務計畫114第四季(12月交通費)</t>
    <phoneticPr fontId="2" type="noConversion"/>
  </si>
  <si>
    <t>臺中市身心障礙者社區日間作業設施服務計畫114年第四季12月交通費</t>
    <phoneticPr fontId="2" type="noConversion"/>
  </si>
  <si>
    <t>財團法人臺中市私立惠明盲校</t>
  </si>
  <si>
    <t>財團法人天主教會台中教區附設立達啟能訓練中心</t>
  </si>
  <si>
    <t>114年度臺中市身心障礙者社區式日間照顧服務計畫補助案</t>
    <phoneticPr fontId="2" type="noConversion"/>
  </si>
  <si>
    <t>社團法人中華民國微光社會福利協會</t>
  </si>
  <si>
    <t>114年度臺中市身心障礙者社區式日間照顧服務計畫」補助案-第4季個案交通費款項</t>
    <phoneticPr fontId="2" type="noConversion"/>
  </si>
  <si>
    <t>114年臺中市身心障礙社區式日間照顧服務計畫補助案114年第4季款項</t>
    <phoneticPr fontId="2" type="noConversion"/>
  </si>
  <si>
    <t>114年臺中市身心障礙者社區式日間照顧服務計畫補助案第4季款項</t>
    <phoneticPr fontId="2" type="noConversion"/>
  </si>
  <si>
    <t>社團法人臺中市蓮心自強服務協會</t>
  </si>
  <si>
    <t>114年度臺中市身心障礙者社區式日間照顧服務計畫補助案第5季款項</t>
    <phoneticPr fontId="2" type="noConversion"/>
  </si>
  <si>
    <t>臺中市身心障礙者社區日間作業設施服務計畫第四季核銷經費</t>
    <phoneticPr fontId="2" type="noConversion"/>
  </si>
  <si>
    <t>財團法人臺中市私立十方社會福利慈善事業基金會</t>
  </si>
  <si>
    <t>114年度臺中市身心障礙者社區式日間照顧服務計畫補助案第4季款項</t>
    <phoneticPr fontId="2" type="noConversion"/>
  </si>
  <si>
    <t>114年身心障礙者社區式日間照顧服務計畫12月款項</t>
    <phoneticPr fontId="2" type="noConversion"/>
  </si>
  <si>
    <t>台中市私立祥和老人養護中心</t>
  </si>
  <si>
    <t>114年度臺中市身心障礙者社區式日間照顧服務計畫補助案12月款項</t>
    <phoneticPr fontId="2" type="noConversion"/>
  </si>
  <si>
    <t>社團法人台灣長期照護推廣協會</t>
  </si>
  <si>
    <t>114年身心障礙者社區式日間照顧服務計畫第四季經費</t>
    <phoneticPr fontId="2" type="noConversion"/>
  </si>
  <si>
    <t>114年度臺中市身心障礙者社區式日間照顧服務計畫補助案114年第4季核銷款項</t>
    <phoneticPr fontId="2" type="noConversion"/>
  </si>
  <si>
    <t>財團法人瑪利亞社會福利基金會附設瑪利亞霧峰教養家園</t>
  </si>
  <si>
    <t>身心障礙者社區日間作業設施服務計畫第2次(114年8-12月)核銷經費</t>
    <phoneticPr fontId="2" type="noConversion"/>
  </si>
  <si>
    <t>114年度臺中市身心障礙福利機構融合社區調適計畫</t>
    <phoneticPr fontId="2" type="noConversion"/>
  </si>
  <si>
    <t>財團法人童傳盛文教基金會</t>
  </si>
  <si>
    <t>114年臺中市身心障礙者自立生活支持計畫12月份經費</t>
    <phoneticPr fontId="2" type="noConversion"/>
  </si>
  <si>
    <t>財團法人老五老基金會</t>
  </si>
  <si>
    <t>114年度臺中市身心障礙者社區式日間照顧服務計畫補助案114年第3次核銷款項</t>
    <phoneticPr fontId="2" type="noConversion"/>
  </si>
  <si>
    <t>身心障礙者社區日間作業設施服務計畫第四季(10-12月份)核銷經費</t>
    <phoneticPr fontId="2" type="noConversion"/>
  </si>
  <si>
    <t>財團法人心路社會福利基金會</t>
  </si>
  <si>
    <t>114年度身心障礙社區服務資源及縣市擴充社區資源布建人力計畫-擴增社區日間作業設施(B墊付案)</t>
    <phoneticPr fontId="2" type="noConversion"/>
  </si>
  <si>
    <t>114年臺中市身心障礙者社區式日間服務布建計畫補助案第4季款項</t>
    <phoneticPr fontId="2" type="noConversion"/>
  </si>
  <si>
    <t>社團法人臺中市長幼關懷協會</t>
  </si>
  <si>
    <t>台中市佳友關懷協會戴文智</t>
  </si>
  <si>
    <t>社團法人優樂協會</t>
  </si>
  <si>
    <t>115年臺中市身心障礙者臨時及短期照顧服務計畫案115年1-3月款項</t>
    <phoneticPr fontId="2" type="noConversion"/>
  </si>
  <si>
    <t>財團法人台中市私立龍眼林社會福利慈善事業基金會</t>
  </si>
  <si>
    <t>台灣家安社區關懷服務協會私立家安居家長照機構</t>
  </si>
  <si>
    <t>115年強化身心障礙者嚴重情緒行為正向支持計畫-擴增行為輔導團隊服務量能</t>
    <phoneticPr fontId="2" type="noConversion"/>
  </si>
  <si>
    <t>精神障礙者協作模式服務據點計畫第1季(1-3月)核銷經費</t>
    <phoneticPr fontId="2" type="noConversion"/>
  </si>
  <si>
    <t>眾誠健康事業股份有限公司臺中市私立敬誠居家長照機構</t>
  </si>
  <si>
    <t>有限責任臺中市家圓照顧服務勞動合作社附設臺中市私立家圓居家式服務類長期照顧服務機構</t>
  </si>
  <si>
    <t>財團法人瑪利亞社會福利基金會附設瑪利亞學園</t>
  </si>
  <si>
    <t>115年臺中市身心障礙者臨時及短期照顧服務計畫案115年1-3月款項。</t>
    <phoneticPr fontId="2" type="noConversion"/>
  </si>
  <si>
    <t>喜來寶健康事業有限公司附設臺中市私立得寶居家長照機構</t>
  </si>
  <si>
    <t>115年身心障礙者家庭托顧服務115年1-3月份款項</t>
    <phoneticPr fontId="2" type="noConversion"/>
  </si>
  <si>
    <t>115年臺中市式身心障礙者臨時及短期照顧服務計畫案115年1-3月款項</t>
    <phoneticPr fontId="2" type="noConversion"/>
  </si>
  <si>
    <t>台中市愛心家園</t>
  </si>
  <si>
    <t>財團法人台灣兒童暨家庭扶助基金會附設台中市私立家扶發展學園</t>
  </si>
  <si>
    <t>臺中市私立聖福居家長照機構</t>
  </si>
  <si>
    <t>115年身心障礙者臨時及短期照顧服務計畫案115年1-3月款項</t>
    <phoneticPr fontId="2" type="noConversion"/>
  </si>
  <si>
    <t>社團法人臺中市大恆樂齡協會</t>
  </si>
  <si>
    <t>精神障礙者協作模式服務據點計畫第1季(1-3月)</t>
    <phoneticPr fontId="2" type="noConversion"/>
  </si>
  <si>
    <t>身心障礙者社區日間作業設施服務計畫第1季(1-3月份)核銷經費</t>
    <phoneticPr fontId="2" type="noConversion"/>
  </si>
  <si>
    <t>臺中市身心障礙者社區日間作業設施服務計畫第1季(1-3月)核銷經費</t>
    <phoneticPr fontId="2" type="noConversion"/>
  </si>
  <si>
    <t>臺中市身心障礙者社區日間作業設施服務計畫第一季核銷經費</t>
    <phoneticPr fontId="2" type="noConversion"/>
  </si>
  <si>
    <t>身心障礙者社區日間作業設施服務計畫第1季核銷經費</t>
    <phoneticPr fontId="2" type="noConversion"/>
  </si>
  <si>
    <t>臺中市身心障礙者社區日間作業設施服務計畫第一季核銷</t>
    <phoneticPr fontId="2" type="noConversion"/>
  </si>
  <si>
    <t>115年度臺中市身心障礙者社區式日間照顧服務計畫補助案第1季款項</t>
    <phoneticPr fontId="2" type="noConversion"/>
  </si>
  <si>
    <t>社團法人台灣省社區關懷協會</t>
  </si>
  <si>
    <t>台灣相信社會福利發展協會私立龍祥居家長照機構</t>
  </si>
  <si>
    <t>祥和長照服務有限公司私立祥和居家長照機構黃玉觀</t>
  </si>
  <si>
    <t>佑齡股份有限公司附設臺中市私立安馨居家長照機構吳許暉</t>
  </si>
  <si>
    <t>臺中市身心障礙者社區日間作業設施服務計畫第1季核銷經費</t>
    <phoneticPr fontId="2" type="noConversion"/>
  </si>
  <si>
    <t>115年臺中市身心障礙者社區式日間照顧服務計畫補助案第1季款項</t>
    <phoneticPr fontId="2" type="noConversion"/>
  </si>
  <si>
    <t>伍愛長期照顧服務有限公司</t>
  </si>
  <si>
    <t>社團法人彰化縣正向行為支持協會</t>
  </si>
  <si>
    <t>臺中市身心障礙者社區日間作業設施服務計畫115年第1季(1-3月)</t>
    <phoneticPr fontId="2" type="noConversion"/>
  </si>
  <si>
    <t>115年度臺中市身心障礙者社區式日間照顧服務計畫(宜心日照)補助案115年第1季核銷款項</t>
    <phoneticPr fontId="2" type="noConversion"/>
  </si>
  <si>
    <t>身心障礙者社區日間作業設施服務計畫第1季(1-3月)核銷經費</t>
    <phoneticPr fontId="2" type="noConversion"/>
  </si>
  <si>
    <t>財團法人伊甸社會福利基金會附設中區服務中心</t>
  </si>
  <si>
    <t>私立長照好幫手居家長照機構</t>
  </si>
  <si>
    <t>臺中市身心障礙者社區日間作業設施服務計畫115年第1季(1-3月)核銷經費</t>
    <phoneticPr fontId="2" type="noConversion"/>
  </si>
  <si>
    <t>115年臺中市身心障礙者自立生活支持計畫115年1-3月補助經費</t>
    <phoneticPr fontId="2" type="noConversion"/>
  </si>
  <si>
    <t>115年度臺中市身心障礙者社區式日間照顧服務計畫補助案第一季款項</t>
    <phoneticPr fontId="2" type="noConversion"/>
  </si>
  <si>
    <t>臺中巿視覺障礙者生活重建及生活訓練服務計畫第一季核銷經費</t>
    <phoneticPr fontId="2" type="noConversion"/>
  </si>
  <si>
    <t>財團法人台灣省私立台灣盲人重建院</t>
  </si>
  <si>
    <t>115年度臺中市成年身心障礙者社區居住與生活服務計畫之第一期款補助經費(開辦設施設備費經常門)</t>
    <phoneticPr fontId="2" type="noConversion"/>
  </si>
  <si>
    <t>115年度「臺中市燒燙傷與顏面損傷者生活重建服務計畫」115年1-3月份補助經費。</t>
    <phoneticPr fontId="2" type="noConversion"/>
  </si>
  <si>
    <t>財團法人陽光社會福利基金會</t>
  </si>
  <si>
    <t>「115年度臺中市身心障礙者社區式日間照顧服務計畫」補助案第1季款項</t>
    <phoneticPr fontId="2" type="noConversion"/>
  </si>
  <si>
    <t>115年度臺中市身心障礙者社區式日間照顧服務計畫補助案第1季核銷款項</t>
    <phoneticPr fontId="2" type="noConversion"/>
  </si>
  <si>
    <t>臺中市立林安康社會福利關懷協會</t>
  </si>
  <si>
    <t>身心障礙者社區日間作業設施服務計畫第一季(1-3月份)核銷經費</t>
    <phoneticPr fontId="2" type="noConversion"/>
  </si>
  <si>
    <t>114年度臺中市身心障礙者社區式日間照顧服務計畫補助案9-12月核銷款項</t>
    <phoneticPr fontId="2" type="noConversion"/>
  </si>
  <si>
    <t>身心障礙者社區日間作業設施服務計畫補助案第1季款項</t>
    <phoneticPr fontId="2" type="noConversion"/>
  </si>
  <si>
    <t>社政業務-社會福利-人民團體-獎補助費-對國內團體之捐助</t>
    <phoneticPr fontId="2" type="noConversion"/>
  </si>
  <si>
    <t>新春揮毫中醫健診重視性騷擾防治工作公益宣導活動</t>
    <phoneticPr fontId="2" type="noConversion"/>
  </si>
  <si>
    <t>馬年揮毫贈春聯中醫健檢重視性騷擾防治工作宣導活動</t>
    <phoneticPr fontId="2" type="noConversion"/>
  </si>
  <si>
    <t>各項公益活動臺中市豐原區朴子里社區促進協會辦理新春剪紙吊飾創造暴力零容忍社會公益活動</t>
    <phoneticPr fontId="2" type="noConversion"/>
  </si>
  <si>
    <t>115年度元旦親子健行暨節約用電宣導活動</t>
    <phoneticPr fontId="2" type="noConversion"/>
  </si>
  <si>
    <t>115年一支穿雲箭千軍萬馬迎新春成果發表</t>
    <phoneticPr fontId="2" type="noConversion"/>
  </si>
  <si>
    <t>社團法人臺中市好伴照顧協會</t>
  </si>
  <si>
    <t>115年度揮毫迎春納福團結共榮暨節能減碳港務宣導活動</t>
    <phoneticPr fontId="2" type="noConversion"/>
  </si>
  <si>
    <t>臺中市大肚文化藝術關懷協會邱豊豐</t>
  </si>
  <si>
    <t>火馬新春揮毫重視性騷擾防治工作宣導活動</t>
    <phoneticPr fontId="2" type="noConversion"/>
  </si>
  <si>
    <t>各項公益活動-台中市都市發展協會-2026新春揮毫送春聯</t>
    <phoneticPr fontId="2" type="noConversion"/>
  </si>
  <si>
    <t>台中市都市發展協會</t>
  </si>
  <si>
    <t>115年度臺中市大甲正勤愛心協會防詐騙宣導活動</t>
    <phoneticPr fontId="2" type="noConversion"/>
  </si>
  <si>
    <t>社團法人台中縣大甲正勤愛心協會</t>
  </si>
  <si>
    <t>舞蹈嘉年華暨社區治安與節能減碳愛地球宣導活動</t>
    <phoneticPr fontId="2" type="noConversion"/>
  </si>
  <si>
    <t>臺中市龍井區舞蹈協會</t>
  </si>
  <si>
    <t>2026馬上迎春福運到暨音樂饗宴活動</t>
    <phoneticPr fontId="2" type="noConversion"/>
  </si>
  <si>
    <t>臺中市烏日區婦女會</t>
  </si>
  <si>
    <t>115年筆情墨韻贈春聯暨節約能源宣導活動</t>
    <phoneticPr fontId="2" type="noConversion"/>
  </si>
  <si>
    <t>臺中市磺溪書院魁星爺會彭翎津</t>
  </si>
  <si>
    <t>115年本市社福類志願服務團隊75歲以上志工意外團體保險投保費</t>
    <phoneticPr fontId="2" type="noConversion"/>
  </si>
  <si>
    <t>新光產物保險股份有限公司</t>
  </si>
  <si>
    <t>義剪暨愛心送暖社服活動經費</t>
    <phoneticPr fontId="2" type="noConversion"/>
  </si>
  <si>
    <t>台中市玄德國際同濟會</t>
  </si>
  <si>
    <t>115年寒冬送暖、寒士圍爐活動</t>
    <phoneticPr fontId="2" type="noConversion"/>
  </si>
  <si>
    <t>臺中市三奶夫人關懷協會衛國順</t>
  </si>
  <si>
    <t>瑪利亞基金會歲末年終活動</t>
    <phoneticPr fontId="2" type="noConversion"/>
  </si>
  <si>
    <t>臺中市雅潭神獅子會</t>
  </si>
  <si>
    <t>關心弱勢單親兒童課後輔導教育學習社服活動經費</t>
    <phoneticPr fontId="2" type="noConversion"/>
  </si>
  <si>
    <t>臺中市臺中女國際同濟會陳芸雲</t>
  </si>
  <si>
    <t>轉正114年臺中市高齡暨企業志工推動補助計畫</t>
    <phoneticPr fontId="2" type="noConversion"/>
  </si>
  <si>
    <t>2026台中市軍功社區寫春聯送春聯</t>
    <phoneticPr fontId="2" type="noConversion"/>
  </si>
  <si>
    <t>臺中市大坑麗澤文化資產研究學會</t>
  </si>
  <si>
    <t>寒冬送暖~關懷弱勢家庭發放年菜暨反詐騙宣導公益活動</t>
    <phoneticPr fontId="2" type="noConversion"/>
  </si>
  <si>
    <t>臺中市西屯後備憲兵荷松協會孫忠進</t>
  </si>
  <si>
    <t>愛心公益溫暖同行歲末寒冬送暖暨節能減碳宣導</t>
    <phoneticPr fontId="2" type="noConversion"/>
  </si>
  <si>
    <t>臺中市玉皇文化發展協會黃志仁</t>
  </si>
  <si>
    <t>長者圍爐餐會暨節約用電、用氣用油、港務業務宣導活動</t>
    <phoneticPr fontId="2" type="noConversion"/>
  </si>
  <si>
    <t>歲末迎新書法家揮毫贈春聯活動</t>
    <phoneticPr fontId="2" type="noConversion"/>
  </si>
  <si>
    <t>臺中市下(庄-土+部)庄福德協會魏榮祥</t>
  </si>
  <si>
    <t>歲末寒冬送溫情~圍爐年菜關懷弱勢家庭社服活動暨消防安全宣導講座經費</t>
    <phoneticPr fontId="2" type="noConversion"/>
  </si>
  <si>
    <t>臺中市植福國際同濟會</t>
  </si>
  <si>
    <t>冬令慰助活動經費</t>
    <phoneticPr fontId="2" type="noConversion"/>
  </si>
  <si>
    <t>台中市大雅國際同濟會繆儒喻</t>
  </si>
  <si>
    <t>攜手團結共創美好暨港務宣導活動</t>
    <phoneticPr fontId="2" type="noConversion"/>
  </si>
  <si>
    <t>社團法人中華商氏宗親會</t>
  </si>
  <si>
    <t>捐血傳愛.守護生命活動經費</t>
    <phoneticPr fontId="2" type="noConversion"/>
  </si>
  <si>
    <t>國際獅子會300-C2區臺中縣沙鹿中正獅子會王奕騰</t>
  </si>
  <si>
    <t>歡慶元宵敬老暨支持市政業務、節能減碳、港務宣導活動</t>
    <phoneticPr fontId="2" type="noConversion"/>
  </si>
  <si>
    <t>臺中市大肚區自強長青協會</t>
  </si>
  <si>
    <t>健康與疾病預防講座暨節約用油用電港務業務宣導活動</t>
    <phoneticPr fontId="2" type="noConversion"/>
  </si>
  <si>
    <t>臺中市橋頭幸福長青協會</t>
  </si>
  <si>
    <t>115年客家慶天穿活動</t>
    <phoneticPr fontId="2" type="noConversion"/>
  </si>
  <si>
    <t>2026愛心關懷弱勢持續推動藝術教育交流推廣性別平等暨節能減碳宣導活動大會</t>
    <phoneticPr fontId="2" type="noConversion"/>
  </si>
  <si>
    <t>臺中市大肚區婦女關懷協會</t>
  </si>
  <si>
    <t>寒冬送暖暨垃圾分類環保宣導活動</t>
    <phoneticPr fontId="2" type="noConversion"/>
  </si>
  <si>
    <t>臺中市展新國際同濟會張訓豪</t>
  </si>
  <si>
    <t>民俗文化傳承講座暨節約用油、用電、港務業務宣導</t>
    <phoneticPr fontId="2" type="noConversion"/>
  </si>
  <si>
    <t>臺中市三田民俗文化協會</t>
  </si>
  <si>
    <t>新春團拜關懷弱勢反詐騙暨預防山坡地森林火災政策宣導活動</t>
    <phoneticPr fontId="2" type="noConversion"/>
  </si>
  <si>
    <t>臺中市後備憲兵荷松協會陳輝明</t>
  </si>
  <si>
    <t>各項公益活動-臺中市梨仔園福德慈善協會辦理平安燈開燈祈福儀式暨消防安全宣導公益活動</t>
    <phoneticPr fontId="2" type="noConversion"/>
  </si>
  <si>
    <t>臺中市梨仔園福德慈善協會林標權</t>
  </si>
  <si>
    <t>傳遞溫暖與愛～關懷台中育嬰院社服活動經費</t>
    <phoneticPr fontId="2" type="noConversion"/>
  </si>
  <si>
    <t>臺中市豪松國際同濟會賴勇謂</t>
  </si>
  <si>
    <t>釉認識你陶藝講座</t>
    <phoneticPr fontId="2" type="noConversion"/>
  </si>
  <si>
    <t>台中市陶藝文化協會</t>
  </si>
  <si>
    <t>用愛守護燦爛童顏迎向幸福人生活動經費</t>
    <phoneticPr fontId="2" type="noConversion"/>
  </si>
  <si>
    <t>臺中市忠義國際同濟會</t>
  </si>
  <si>
    <t>115年度公益捐血活動</t>
    <phoneticPr fontId="2" type="noConversion"/>
  </si>
  <si>
    <t>臺中市霧峰四季早泳協會</t>
  </si>
  <si>
    <t>115年「新年新希望～三八快樂G0」活動</t>
    <phoneticPr fontId="2" type="noConversion"/>
  </si>
  <si>
    <t>臺中市潭子區婦女會</t>
  </si>
  <si>
    <t>「萬里長城。˙心健登山行」健康促進活動</t>
    <phoneticPr fontId="2" type="noConversion"/>
  </si>
  <si>
    <t>台中市艾馨婦女協進會</t>
  </si>
  <si>
    <t>駿馬上幸福~新移民回娘家活動</t>
    <phoneticPr fontId="2" type="noConversion"/>
  </si>
  <si>
    <t>臺中市石岡區新移民女性家庭關懷協會</t>
  </si>
  <si>
    <t>慶祝115年春節成果發表會暨全民節約用電宣導活動</t>
    <phoneticPr fontId="2" type="noConversion"/>
  </si>
  <si>
    <t>各項公益活動-臺中市樂齡照護發展協會辦理快樂上元迎燈節~親子同歡搖元宵活動</t>
    <phoneticPr fontId="2" type="noConversion"/>
  </si>
  <si>
    <t>臺中市樂齡照護發展協會李崇銘</t>
  </si>
  <si>
    <t>115年活力舞蹈迎新春、搓湯圓、猜燈謎-慶元宵</t>
    <phoneticPr fontId="2" type="noConversion"/>
  </si>
  <si>
    <t>2026春季送暖揪甘心公益活動</t>
    <phoneticPr fontId="2" type="noConversion"/>
  </si>
  <si>
    <t>臺中市文心國際青年商會</t>
  </si>
  <si>
    <t>115年臺中市大度山桌球協會聯誼賽</t>
    <phoneticPr fontId="2" type="noConversion"/>
  </si>
  <si>
    <t>臺中市大度山桌球協會陳正中</t>
  </si>
  <si>
    <t>週年慶暨客家歌謠活動</t>
    <phoneticPr fontId="2" type="noConversion"/>
  </si>
  <si>
    <t>各項公益活動-補助臺中市豐原青溪協會辦理豐原區國中小學繪畫寫生比賽暨植樹綠美化活動</t>
    <phoneticPr fontId="2" type="noConversion"/>
  </si>
  <si>
    <t>臺中市豐原青溪協會李式庸</t>
  </si>
  <si>
    <t>115年度太極拳敬老嘉年華節約能源宣導</t>
    <phoneticPr fontId="2" type="noConversion"/>
  </si>
  <si>
    <t>臺中市太極拳華佗五禽之戲協會</t>
  </si>
  <si>
    <t>慶祝115年度春節成果發表會暨全民節約用電宣導活動</t>
    <phoneticPr fontId="2" type="noConversion"/>
  </si>
  <si>
    <t>115年度戶外生態教育暨反毒宣導活動</t>
    <phoneticPr fontId="2" type="noConversion"/>
  </si>
  <si>
    <t>臺中市大肚區元極舞協會</t>
  </si>
  <si>
    <t>115年臺中市第一屆全民運動盃公益籃球邀請賽</t>
    <phoneticPr fontId="2" type="noConversion"/>
  </si>
  <si>
    <t>臺中市基層籃球教育協會</t>
  </si>
  <si>
    <t>擲筊得寶˙財福雙全</t>
    <phoneticPr fontId="2" type="noConversion"/>
  </si>
  <si>
    <t>臺中市大甲區義福福德正神信眾會</t>
  </si>
  <si>
    <t>115年本市社福類志願服務團隊75歲以上志工意外團體保險1月、2月加退保費</t>
    <phoneticPr fontId="2" type="noConversion"/>
  </si>
  <si>
    <t>老人福利措施及安全宣導暨健康講座活動</t>
    <phoneticPr fontId="2" type="noConversion"/>
  </si>
  <si>
    <t>115年度「稅務宣導及公益捐血」活動</t>
    <phoneticPr fontId="2" type="noConversion"/>
  </si>
  <si>
    <t>臺中市太平區後備憲兵荷松協會</t>
  </si>
  <si>
    <t>為健康把關、婦女防癌篩檢行動講座活動</t>
    <phoneticPr fontId="2" type="noConversion"/>
  </si>
  <si>
    <t>社會福利業務暨潔淨能源宣導活動</t>
    <phoneticPr fontId="2" type="noConversion"/>
  </si>
  <si>
    <t>獅子心大雅情寫生活動活動經費</t>
    <phoneticPr fontId="2" type="noConversion"/>
  </si>
  <si>
    <t>國際獅子會中華民國總會台灣省台中縣大雅中央獅子會</t>
  </si>
  <si>
    <t>太極氣功健康樂活暨節約能源宣導活動</t>
    <phoneticPr fontId="2" type="noConversion"/>
  </si>
  <si>
    <t>臺中市龍井區太極氣功健身會</t>
  </si>
  <si>
    <t>115年親子植樹暨節約用電宣導活動</t>
    <phoneticPr fontId="2" type="noConversion"/>
  </si>
  <si>
    <t>臺中市清水路跑觀光協會</t>
  </si>
  <si>
    <t>115年度社區關懷人文育樂活動</t>
    <phoneticPr fontId="2" type="noConversion"/>
  </si>
  <si>
    <t>臺中市原住民族文化關懷協會武麗秀</t>
  </si>
  <si>
    <t>「美學行旅草地夢想繪實現」活動</t>
    <phoneticPr fontId="2" type="noConversion"/>
  </si>
  <si>
    <t>臺中市人文公益發展協會</t>
  </si>
  <si>
    <t>115年『駿馬犇騰慶元宵』燈謎晚會暨節約用電宣導活動</t>
    <phoneticPr fontId="2" type="noConversion"/>
  </si>
  <si>
    <t>臺中市沙鹿社會服務文化發展協會楊志秦</t>
  </si>
  <si>
    <t>高西里環境保護宣導暨支持電源開發、港務業務宣導活動</t>
    <phoneticPr fontId="2" type="noConversion"/>
  </si>
  <si>
    <t>臺中市高西里長壽協會</t>
  </si>
  <si>
    <t>大明有愛防護家園小小尖兵消防趣活動</t>
    <phoneticPr fontId="2" type="noConversion"/>
  </si>
  <si>
    <t>臺中市人文關懷協會黃銘源</t>
  </si>
  <si>
    <t>繽紛元宵樂</t>
    <phoneticPr fontId="2" type="noConversion"/>
  </si>
  <si>
    <t>台中市台語文化協會</t>
  </si>
  <si>
    <t>115年「慈倫共善．馬力全開園遊會」活動</t>
    <phoneticPr fontId="2" type="noConversion"/>
  </si>
  <si>
    <t>臺中市大雅慈倫社</t>
  </si>
  <si>
    <t>20252026年度獅子有愛愛在和平藝文慈善表演暨八大社服活動經費</t>
    <phoneticPr fontId="2" type="noConversion"/>
  </si>
  <si>
    <t>臺中市世界和平獅子會王宏文</t>
  </si>
  <si>
    <t>健康講座暨節約用電、用氣用油、港務業務宣導</t>
    <phoneticPr fontId="2" type="noConversion"/>
  </si>
  <si>
    <t>「一起看海」德水園院生台中海洋館戶外公益活動暨乾淨能源、節約用電政策及港務業務宣導活動</t>
    <phoneticPr fontId="2" type="noConversion"/>
  </si>
  <si>
    <t>社團法人臺中市群禮關懷協會</t>
  </si>
  <si>
    <t>巨額捐獻捐款人頒獎晚宴暨市政宣導及社會服務座談會活動經費</t>
    <phoneticPr fontId="2" type="noConversion"/>
  </si>
  <si>
    <t>國際扶輪3461地區蔡陽明</t>
  </si>
  <si>
    <t>反詐騙、不酒駕宣導暨節能減碳港務業務宣導</t>
    <phoneticPr fontId="2" type="noConversion"/>
  </si>
  <si>
    <t>臺中市梧棲區安寧交通志工服務協會</t>
  </si>
  <si>
    <t>八仙山森林遊樂區-森林療癒力及森林生態五感體驗研習</t>
    <phoneticPr fontId="2" type="noConversion"/>
  </si>
  <si>
    <t>臺中市松柏林業推廣協會陳奕煌</t>
  </si>
  <si>
    <t>115年特殊兒少宣導活動</t>
    <phoneticPr fontId="2" type="noConversion"/>
  </si>
  <si>
    <t>社團法人中華民國特殊兒少青發展促進會</t>
  </si>
  <si>
    <t>115年「黎光盃」槌球錦標賽</t>
    <phoneticPr fontId="2" type="noConversion"/>
  </si>
  <si>
    <t>115年臺中市反霸凌活動</t>
    <phoneticPr fontId="2" type="noConversion"/>
  </si>
  <si>
    <t>台灣原住民族文化推廣協會</t>
  </si>
  <si>
    <t>2026上半年度太極拳學習成果發表暨觀摩活動</t>
    <phoneticPr fontId="2" type="noConversion"/>
  </si>
  <si>
    <t>臺中市行雲太極武藝協會王智慧</t>
  </si>
  <si>
    <t>迎春送暖關懷弱勢團體暨節能減碳及推廣乾淨能源政策宣導活動</t>
    <phoneticPr fontId="2" type="noConversion"/>
  </si>
  <si>
    <t>福山才藝推展業務參訪暨愛心零暴力社區逗陣來</t>
    <phoneticPr fontId="2" type="noConversion"/>
  </si>
  <si>
    <t>臺中市大肚區福山才藝推展協會</t>
  </si>
  <si>
    <t>春樂古今</t>
    <phoneticPr fontId="2" type="noConversion"/>
  </si>
  <si>
    <t>台灣族群融合文化藝術推廣協會</t>
  </si>
  <si>
    <t>生活健康與老化預防講座活動核銷資料</t>
    <phoneticPr fontId="2" type="noConversion"/>
  </si>
  <si>
    <t>臺中市陳平長壽會</t>
  </si>
  <si>
    <t>115年度綠意港灣贈樹苗、空氣汙染防制暨節能減碳港務宣導活動</t>
    <phoneticPr fontId="2" type="noConversion"/>
  </si>
  <si>
    <t>第37屆倫理文化演講會</t>
    <phoneticPr fontId="2" type="noConversion"/>
  </si>
  <si>
    <t>社團法人中華民國倫理研究學會</t>
  </si>
  <si>
    <t>115年一起「Fun」輕鬆講座暨社會福利宣導</t>
    <phoneticPr fontId="2" type="noConversion"/>
  </si>
  <si>
    <t>社團法人臺中市經絡養生保健協會</t>
  </si>
  <si>
    <t>20226駿馬奔騰三官慶元宵慈善晚會暨市政、民政業務宣導</t>
    <phoneticPr fontId="2" type="noConversion"/>
  </si>
  <si>
    <t>臺中市甘蔗崙三官民俗協會</t>
  </si>
  <si>
    <t>樂活銀髮健康講座暨宣導節約能源</t>
    <phoneticPr fontId="2" type="noConversion"/>
  </si>
  <si>
    <t>臺中市臺灣楊府元帥文化協會</t>
  </si>
  <si>
    <t>115年運動i台灣2.0計畫臺中市朝馬樂活桌球協會聯誼邀請賽</t>
    <phoneticPr fontId="2" type="noConversion"/>
  </si>
  <si>
    <t>臺中市朝馬樂活桌球協會</t>
  </si>
  <si>
    <t>2026年度霧峰向日葵家園多世代融合教育研習活動</t>
    <phoneticPr fontId="2" type="noConversion"/>
  </si>
  <si>
    <t>臺中市霧峰向日葵家園融合教育推廣協會</t>
  </si>
  <si>
    <t>收回本局協助115年1月社福類75歲以上志工保險加保費</t>
    <phoneticPr fontId="2" type="noConversion"/>
  </si>
  <si>
    <t>臺中市中橫交通觀光促進會</t>
  </si>
  <si>
    <t>愛健康齊步走及節能減碳暨港務業務宣導活動</t>
    <phoneticPr fontId="2" type="noConversion"/>
  </si>
  <si>
    <t>社團法人台灣玉融兩岸文化經濟發展促進會</t>
  </si>
  <si>
    <t>淨山健康活動</t>
    <phoneticPr fontId="2" type="noConversion"/>
  </si>
  <si>
    <t>臺中市大肚萬里長城登山協會</t>
  </si>
  <si>
    <t>115年本市社福類志願服務團隊75歲以上志工意外團體保險3月加退保費</t>
    <phoneticPr fontId="2" type="noConversion"/>
  </si>
  <si>
    <t>社會福利業務宣導暨潔淨能源宣導活動</t>
    <phoneticPr fontId="2" type="noConversion"/>
  </si>
  <si>
    <t>臺中市后里區單車快樂遊2026反毒宣導活動</t>
    <phoneticPr fontId="2" type="noConversion"/>
  </si>
  <si>
    <t>永續心靈環保系列講座</t>
    <phoneticPr fontId="2" type="noConversion"/>
  </si>
  <si>
    <t>臺中市環境教育永續發展協會吳芳碧</t>
  </si>
  <si>
    <t>115年度臺中市親子互動活動</t>
    <phoneticPr fontId="2" type="noConversion"/>
  </si>
  <si>
    <t>氣功十八法示範觀摩暨成果說明會</t>
    <phoneticPr fontId="2" type="noConversion"/>
  </si>
  <si>
    <t>臺中市梧棲區氣功十八法協會</t>
  </si>
  <si>
    <t>捐血一袋救人一命捐血活動</t>
    <phoneticPr fontId="2" type="noConversion"/>
  </si>
  <si>
    <t>社團法人臺中市眾愛慈善會</t>
  </si>
  <si>
    <t>「115年度『會長盃』槌球錦標賽」經費</t>
    <phoneticPr fontId="2" type="noConversion"/>
  </si>
  <si>
    <t>社團法人臺中市老人會</t>
  </si>
  <si>
    <t>同桌共飲共築家園公益茶會暨反毒反暴力宣導社服活動活動經費</t>
    <phoneticPr fontId="2" type="noConversion"/>
  </si>
  <si>
    <t>臺中市嘉葉國際同濟會</t>
  </si>
  <si>
    <t>補助臺中市天母國際同濟會辦理繽紛童趣嘉年華~童玩科普闖關活動經費</t>
  </si>
  <si>
    <t>臺中市天母國際同濟會</t>
  </si>
  <si>
    <t>新動力心關懷~讓愛深入德芙蘭，守護孩童純真夢想活動經費</t>
    <phoneticPr fontId="2" type="noConversion"/>
  </si>
  <si>
    <t>臺中市新動力國際同濟會</t>
  </si>
  <si>
    <t>好漢坡淨山健行活動</t>
    <phoneticPr fontId="2" type="noConversion"/>
  </si>
  <si>
    <t>臺中市阿罩霧登山協會</t>
  </si>
  <si>
    <t>保羅哈里斯之友感恩晚宴暨社會福利分享講座活動經費</t>
    <phoneticPr fontId="2" type="noConversion"/>
  </si>
  <si>
    <t>國際扶輪3462地區</t>
  </si>
  <si>
    <t>漫活悠閒山城文化研習活動</t>
    <phoneticPr fontId="2" type="noConversion"/>
  </si>
  <si>
    <t>臺中市追分婦女才藝成長協會</t>
  </si>
  <si>
    <t>南樂音樂研習春季班</t>
    <phoneticPr fontId="2" type="noConversion"/>
  </si>
  <si>
    <t>臺中市保合南樂研究會</t>
  </si>
  <si>
    <t>115年參觀寶之林環境教育戶外學習推廣活動</t>
    <phoneticPr fontId="2" type="noConversion"/>
  </si>
  <si>
    <t>臺中市山東同鄉會</t>
  </si>
  <si>
    <t>臺灣民俗文物館希望之花馨情親子憶象花藝展</t>
    <phoneticPr fontId="2" type="noConversion"/>
  </si>
  <si>
    <t>臺中市映月古流花藝研究協會</t>
  </si>
  <si>
    <t>臺中市太平太極拳協會115年楊氏32式太極刀研習</t>
    <phoneticPr fontId="2" type="noConversion"/>
  </si>
  <si>
    <t>臺中市太平太極拳協會</t>
  </si>
  <si>
    <t>活力運動舞蹈觀摩研習暨節約用電及推廣港務宣導活動</t>
    <phoneticPr fontId="2" type="noConversion"/>
  </si>
  <si>
    <t>咱們手牽手為愛向前走親子互動活動</t>
    <phoneticPr fontId="2" type="noConversion"/>
  </si>
  <si>
    <t>臺中市動物保護協會楊(棨-木+口)邦</t>
  </si>
  <si>
    <t>LEAD菁英領袖營經費</t>
    <phoneticPr fontId="2" type="noConversion"/>
  </si>
  <si>
    <t>台中市太平女國際青年商會</t>
  </si>
  <si>
    <t>115年沙轆社語言繪本講座暨藝文音樂會提倡節約用電及能源宣導活動</t>
    <phoneticPr fontId="2" type="noConversion"/>
  </si>
  <si>
    <t>臺中市沙轆社文化促進會</t>
  </si>
  <si>
    <t>大手拉小手祖孫情深深及節能減碳暨港務業務宣導活動</t>
    <phoneticPr fontId="2" type="noConversion"/>
  </si>
  <si>
    <t>社團法人台灣社區終身學習推廣協會</t>
  </si>
  <si>
    <t>親子活動暨全民國防宣教活動</t>
    <phoneticPr fontId="2" type="noConversion"/>
  </si>
  <si>
    <t>臺中市潭子區青溪協會張明欽</t>
  </si>
  <si>
    <t>結緣齋會</t>
    <phoneticPr fontId="2" type="noConversion"/>
  </si>
  <si>
    <t>社團法人臺中市如意輪觀音協會</t>
  </si>
  <si>
    <t>辦理公益捐血活動</t>
    <phoneticPr fontId="2" type="noConversion"/>
  </si>
  <si>
    <t>臺中市潭子後備憲兵荷松協會簡忠男</t>
  </si>
  <si>
    <t>2026年菁音盃國台語全國歌唱大賽</t>
    <phoneticPr fontId="2" type="noConversion"/>
  </si>
  <si>
    <t>臺中市菁音歌藝發展協會朱春蓉</t>
  </si>
  <si>
    <t>2026大臺中教育盃國民中小學超級A咖-舞力全開校園街舞Battle大賽</t>
    <phoneticPr fontId="2" type="noConversion"/>
  </si>
  <si>
    <t>臺中市太平教育發展協會呂宜璘</t>
  </si>
  <si>
    <t>發生車禍六大處理原則活動案</t>
    <phoneticPr fontId="2" type="noConversion"/>
  </si>
  <si>
    <t>親子健行、凈山暨節約用電用油港務宣導活動</t>
    <phoneticPr fontId="2" type="noConversion"/>
  </si>
  <si>
    <t>臺中市港都環保景觀志工協會</t>
  </si>
  <si>
    <t>2026愛傳承關懷演唱會</t>
    <phoneticPr fontId="2" type="noConversion"/>
  </si>
  <si>
    <t>社團法人台灣優質生命協會</t>
  </si>
  <si>
    <t>大烏龍盃軟式網球錦標賽</t>
    <phoneticPr fontId="2" type="noConversion"/>
  </si>
  <si>
    <t>臺中市大肚區軟式網球協會</t>
  </si>
  <si>
    <t>攜手團結共創美好及節能減碳暨港務業務宣導活動</t>
    <phoneticPr fontId="2" type="noConversion"/>
  </si>
  <si>
    <t>社團法人臺中市社區終身學習推廣協會</t>
  </si>
  <si>
    <t>性別平等宣導暨兒童節TopGun頂尖小小飛行員活動</t>
    <phoneticPr fontId="2" type="noConversion"/>
  </si>
  <si>
    <t>臺中市活力幸福城市協會</t>
  </si>
  <si>
    <t>第三屆樂齡運動舞蹈、健康研習暨節約用電宣導活動</t>
    <phoneticPr fontId="2" type="noConversion"/>
  </si>
  <si>
    <t>臺中市樂活運動人文推廣協會陳科求</t>
  </si>
  <si>
    <t>2026大甲媽祖遶境暨青年學習樂善好施活動</t>
    <phoneticPr fontId="2" type="noConversion"/>
  </si>
  <si>
    <t>社團法人中華民國青年公益促進協會</t>
  </si>
  <si>
    <t>115年廟會環保暨節約用電宣導活動</t>
    <phoneticPr fontId="2" type="noConversion"/>
  </si>
  <si>
    <t>捐血暨防災知識、兒少保護宣導公益活動</t>
    <phoneticPr fontId="2" type="noConversion"/>
  </si>
  <si>
    <t>臺中市西區後備憲兵荷松協會</t>
  </si>
  <si>
    <t>慶祝115年母親節感恩大會及系列邁向陽光健康長壽趣味競賽活動</t>
    <phoneticPr fontId="2" type="noConversion"/>
  </si>
  <si>
    <t>臺中市樂天協會</t>
  </si>
  <si>
    <t>母親節感恩公益活動</t>
    <phoneticPr fontId="2" type="noConversion"/>
  </si>
  <si>
    <t>社團法人臺中市大元福德會</t>
  </si>
  <si>
    <t>115年度母親節餐車市集暨性別平等宣導活動</t>
    <phoneticPr fontId="2" type="noConversion"/>
  </si>
  <si>
    <t>臺中市水美人關懷協會陳建錩</t>
  </si>
  <si>
    <t>115年度健康講座活動</t>
    <phoneticPr fontId="2" type="noConversion"/>
  </si>
  <si>
    <t>臺中市清水區牛罵頭發展協會</t>
  </si>
  <si>
    <t>社團法人臺中市鎮德人文關懷協會慶祝雙親節免費義診養生保健活動</t>
    <phoneticPr fontId="2" type="noConversion"/>
  </si>
  <si>
    <t>社團法人臺中市鎮德人文關懷協會</t>
  </si>
  <si>
    <t>115年臺中市好人好事代表表揚典禮</t>
    <phoneticPr fontId="2" type="noConversion"/>
  </si>
  <si>
    <t>台中市表揚好人好事運動協會</t>
  </si>
  <si>
    <t>慶祝母親節推廣社區排舞休閒運動暨節約用電宣導活動</t>
    <phoneticPr fontId="2" type="noConversion"/>
  </si>
  <si>
    <t>臺中市沙鹿區排舞協會宋秀珠</t>
  </si>
  <si>
    <t>花想雲裳豐情萬種-臺中市2026年親子繪畫寫生比賽經費</t>
    <phoneticPr fontId="2" type="noConversion"/>
  </si>
  <si>
    <t>台中市豐原國際同濟會</t>
  </si>
  <si>
    <t>關懷弱勢家庭暨反詐騙宣導活動</t>
    <phoneticPr fontId="2" type="noConversion"/>
  </si>
  <si>
    <t>臺中市明聖植福會</t>
  </si>
  <si>
    <t>115年臺中市大里區籃球發展協會理事長盃公益籃球邀請賽</t>
    <phoneticPr fontId="2" type="noConversion"/>
  </si>
  <si>
    <t>霧峰青商世界地球日親子共學寫生暨兒童發展關懷公益活動</t>
    <phoneticPr fontId="2" type="noConversion"/>
  </si>
  <si>
    <t>臺中市霧峰國際青年商會陳凱勛</t>
  </si>
  <si>
    <t>關懷弱勢族群及獨居老人暨節約用電用油港務業務宣導活動</t>
    <phoneticPr fontId="2" type="noConversion"/>
  </si>
  <si>
    <t>臺中市安寧民防志工服務協會楊銀椿</t>
  </si>
  <si>
    <t>115年度婦女健康講座暨節能減碳節約用油宣導活動</t>
    <phoneticPr fontId="2" type="noConversion"/>
  </si>
  <si>
    <t>臺中市大肚區婦女會</t>
  </si>
  <si>
    <t>節能減碳重環保、港務宣導親子彩繪活動</t>
    <phoneticPr fontId="2" type="noConversion"/>
  </si>
  <si>
    <t>臺中市龍井區南寮親子關懷協會</t>
  </si>
  <si>
    <t>富裕一生系列活動(三十二)-富裕一生巡迴列車經費</t>
    <phoneticPr fontId="2" type="noConversion"/>
  </si>
  <si>
    <t>社團法人台中市羅莎莉亞國際同濟會</t>
  </si>
  <si>
    <t>115年度台中市教師會盃羽球錦標賽經費</t>
    <phoneticPr fontId="2" type="noConversion"/>
  </si>
  <si>
    <t>臺中市教師會張永青</t>
  </si>
  <si>
    <t>太極養生拳路研習暨關懷弱勢老人</t>
    <phoneticPr fontId="2" type="noConversion"/>
  </si>
  <si>
    <t>臺中市梧棲區太極養生拳路推廣協會</t>
  </si>
  <si>
    <t>淨山暨防火知識宣導公益活動</t>
    <phoneticPr fontId="2" type="noConversion"/>
  </si>
  <si>
    <t>臺中市南屯區後備憲兵荷松協會洪瑞烽</t>
  </si>
  <si>
    <t>台中育嬰院~關懷兒童送愛社服活動經費</t>
    <phoneticPr fontId="2" type="noConversion"/>
  </si>
  <si>
    <t>臺中市麗冠國際同濟會林敏華</t>
  </si>
  <si>
    <t>健blue飛</t>
    <phoneticPr fontId="2" type="noConversion"/>
  </si>
  <si>
    <t>台灣人慈善協會</t>
  </si>
  <si>
    <t>健康點點靈-要活就要動講座研習會</t>
    <phoneticPr fontId="2" type="noConversion"/>
  </si>
  <si>
    <t>臺中市后里區社區健康推展協會</t>
  </si>
  <si>
    <t>康橋河畔~親子樂活健走活動暨愛護河川活動</t>
    <phoneticPr fontId="2" type="noConversion"/>
  </si>
  <si>
    <t>臺中市大康河生態環保發展協會</t>
  </si>
  <si>
    <t>拍瀑拉族語言繪本講習研討會暨美食講座</t>
    <phoneticPr fontId="2" type="noConversion"/>
  </si>
  <si>
    <t>臺中市拍瀑拉族藝文發展協會</t>
  </si>
  <si>
    <t>大愛童心影展公益活動經費</t>
    <phoneticPr fontId="2" type="noConversion"/>
  </si>
  <si>
    <t>臺中市世事國際同濟會賴茂隆</t>
  </si>
  <si>
    <t>愛心捐贈活動~守護學童安全·助力體育發展大型社服活動經費</t>
    <phoneticPr fontId="2" type="noConversion"/>
  </si>
  <si>
    <t>臺中市三質青年國際同濟會梁延佑</t>
  </si>
  <si>
    <t>送愛到十方啟能中心~珍愛歡喜兒社服活動經費</t>
    <phoneticPr fontId="2" type="noConversion"/>
  </si>
  <si>
    <t>臺中市優質文教國際同濟會姚胥迪</t>
  </si>
  <si>
    <t>慶祝兒童節表揚模範、健康兒童暨節能減碳宣導活動</t>
    <phoneticPr fontId="2" type="noConversion"/>
  </si>
  <si>
    <t>社團法人臺中市若昶家庭關懷協會</t>
  </si>
  <si>
    <t>115年臺中市親子高爾夫趣味競賽</t>
    <phoneticPr fontId="2" type="noConversion"/>
  </si>
  <si>
    <t>臺中市高爾夫協會顏寬(情-青+桓-木)</t>
  </si>
  <si>
    <t>端午粽飄香、溫馨粽意情暨節能節水宣導活動</t>
    <phoneticPr fontId="2" type="noConversion"/>
  </si>
  <si>
    <t>臺中市禾喬溫馨關懷協會</t>
  </si>
  <si>
    <t>115年度沙鹿區中華外內丹功錦標賽暨支持台電節約能源宣導活動</t>
    <phoneticPr fontId="2" type="noConversion"/>
  </si>
  <si>
    <t>台中縣沙鹿鎮中華外內丹功運動協會</t>
  </si>
  <si>
    <t>義勇服務研習會</t>
    <phoneticPr fontId="2" type="noConversion"/>
  </si>
  <si>
    <t>臺中市梧棲區義勇服務協會</t>
  </si>
  <si>
    <t>115年度臺中市雅石會會員成果展覽活動</t>
    <phoneticPr fontId="2" type="noConversion"/>
  </si>
  <si>
    <t>台中市雅石會</t>
  </si>
  <si>
    <t>模範婆媳表揚暨節約用電、推展港務宣導活動</t>
    <phoneticPr fontId="2" type="noConversion"/>
  </si>
  <si>
    <t>捐血公益活動暨節能減碳宣導活動</t>
    <phoneticPr fontId="2" type="noConversion"/>
  </si>
  <si>
    <t>臺中市北區後備憲兵荷松協會游介誌</t>
  </si>
  <si>
    <t>公益義診暨身心關懷活動</t>
    <phoneticPr fontId="2" type="noConversion"/>
  </si>
  <si>
    <t>115年粽葉飄香賀端午關懷弱勢暨節約用電天然節約、節能減碳臺中港務業務宣導活動</t>
    <phoneticPr fontId="2" type="noConversion"/>
  </si>
  <si>
    <t>臺中市永樺社區關懷發展協會</t>
  </si>
  <si>
    <t>認識健康存摺及中西藥安全用藥活動</t>
    <phoneticPr fontId="2" type="noConversion"/>
  </si>
  <si>
    <t>115年元極舞觀摩研習暨市政建設宣導與政令宣導</t>
    <phoneticPr fontId="2" type="noConversion"/>
  </si>
  <si>
    <t>115年沙鹿區慶祝母親節公益親子繪畫比賽及節約能源用電宣導暨蜜糖文藝小農市集啟用典禮活動</t>
    <phoneticPr fontId="2" type="noConversion"/>
  </si>
  <si>
    <t>關懷公老坪護理之家公益表演暨節能滅碳宣導活動</t>
    <phoneticPr fontId="2" type="noConversion"/>
  </si>
  <si>
    <t>中華民國慈霖圓歌藝文化推廣協會</t>
  </si>
  <si>
    <t>推廣在地神轎運動-民俗文化傳承</t>
    <phoneticPr fontId="2" type="noConversion"/>
  </si>
  <si>
    <t>臺中市神轎運動推廣協會</t>
  </si>
  <si>
    <t>活躍婦女關愛飛揚-共創幸福家園活動</t>
    <phoneticPr fontId="2" type="noConversion"/>
  </si>
  <si>
    <t>全民熱血捐血愛心活動</t>
    <phoneticPr fontId="2" type="noConversion"/>
  </si>
  <si>
    <t>臺中市南勢里愛心協會</t>
  </si>
  <si>
    <t>關懷后里啟明學校課後輔導培育專才活動經費</t>
    <phoneticPr fontId="2" type="noConversion"/>
  </si>
  <si>
    <t>臺中市南屯國際同濟會廖振瑞</t>
  </si>
  <si>
    <t>115年度有愛無礙母親節感恩音樂會暨特殊境遇公益市集</t>
    <phoneticPr fontId="2" type="noConversion"/>
  </si>
  <si>
    <t>115年健康長青幸福久久活動</t>
    <phoneticPr fontId="2" type="noConversion"/>
  </si>
  <si>
    <t>台中市大安區長春會</t>
  </si>
  <si>
    <t>慶祝母親節暨宣導醫藥常識保健講座活動</t>
    <phoneticPr fontId="2" type="noConversion"/>
  </si>
  <si>
    <t>臺中市潭陽社區長壽會陳西源</t>
  </si>
  <si>
    <t>端午愛心包粽關懷弱勢暨節約用電宣導活動</t>
    <phoneticPr fontId="2" type="noConversion"/>
  </si>
  <si>
    <t>臺中市梧棲金天媽協會</t>
  </si>
  <si>
    <t>115年本市社福類志願服務團隊75歲以上志工意外團體保險4月加退保費</t>
    <phoneticPr fontId="2" type="noConversion"/>
  </si>
  <si>
    <t>115年度建立社區照顧關懷據點之充實設施設備費(資本門)</t>
    <phoneticPr fontId="2" type="noConversion"/>
  </si>
  <si>
    <t>社團法人臺中市惠來關懷服務協會</t>
  </si>
  <si>
    <t>臺中市好藤林健康促進關懷協會</t>
  </si>
  <si>
    <t>臺中市北區健行社區發展協會</t>
  </si>
  <si>
    <t>社團法人臺中市春天女性成長協會</t>
  </si>
  <si>
    <t>財團法人天主教聖心基金會</t>
  </si>
  <si>
    <t>臺中市大甲區幸福社區發展協會</t>
  </si>
  <si>
    <t>台中市南區平和社區發展協會</t>
  </si>
  <si>
    <t>115年度建立社區照顧關懷據點並設置巷弄長照站之充實設施設備費用-資本門</t>
    <phoneticPr fontId="2" type="noConversion"/>
  </si>
  <si>
    <t>115年度建立社區照顧關懷據點之開辦費(資本門)</t>
    <phoneticPr fontId="2" type="noConversion"/>
  </si>
  <si>
    <t>115年度「臺中市成年身心障礙者社區居住與生活服務計畫」之第一期款補助經費(開辦設施設備費資本門)。</t>
    <phoneticPr fontId="2" type="noConversion"/>
  </si>
  <si>
    <t>社團法人中華傳愛社區服務協會</t>
  </si>
  <si>
    <t>財團法人向上社會福利基金會</t>
  </si>
  <si>
    <t>臺中市沙鹿區興安社區發展協會</t>
  </si>
  <si>
    <t>台中市北區錦平社區發展協會</t>
  </si>
  <si>
    <t>臺中市墩仔腳庄文化創生發展協會</t>
  </si>
  <si>
    <t>115年度布建社區照顧關懷據點及巷弄長照站之充實設施設備費用-資本門</t>
    <phoneticPr fontId="2" type="noConversion"/>
  </si>
  <si>
    <t>臺中市豐原區豐榮社區發展協會</t>
  </si>
  <si>
    <t>臺中市幸福關懷發展協會黃俊源</t>
  </si>
  <si>
    <t>115年度布建社區照顧關懷據點及巷弄長照站之充實設施設備經費(資本門)</t>
    <phoneticPr fontId="2" type="noConversion"/>
  </si>
  <si>
    <t>臺中市霧峰區桐林社區發展協會</t>
  </si>
  <si>
    <t>臺中市清水區武鹿社區發展協會</t>
  </si>
  <si>
    <t>115年度布建社區照顧關懷據點及巷弄長照站之充實設施設備經費-資本門補助經費</t>
    <phoneticPr fontId="2" type="noConversion"/>
  </si>
  <si>
    <t>115年度布建社區照顧關懷據點及巷弄長照站計畫之「充實設施設備費」補助經費</t>
    <phoneticPr fontId="2" type="noConversion"/>
  </si>
  <si>
    <t>臺中市大雅區上雅社區發展協會關懷據點</t>
  </si>
  <si>
    <t>臺中市大雅區秀山社區發展協會吳士生</t>
  </si>
  <si>
    <t>115年度布建社區照顧關懷據點之充實設施設備-資本門</t>
    <phoneticPr fontId="2" type="noConversion"/>
  </si>
  <si>
    <t>臺中市太平區新高社區發展協會</t>
  </si>
  <si>
    <t>115年度布建社區照顧關懷據點及巷弄長照站之充實設施設備經費-資本門</t>
    <phoneticPr fontId="2" type="noConversion"/>
  </si>
  <si>
    <t>臺中市石岡區和盛社區發展協會簡金英</t>
  </si>
  <si>
    <t>臺中市豐原區南村社區發展協會詹文榮</t>
  </si>
  <si>
    <t>財團法人弘道老人福利基金會</t>
  </si>
  <si>
    <t>社團法人臺中市回生關懷協會</t>
  </si>
  <si>
    <t>臺中市南區樹德社區發展協會</t>
  </si>
  <si>
    <t>家庭暴力及性侵害防治業務-家庭暴力及性侵害防治工作-成人保護-獎補助費-對國內團體之捐助</t>
    <phoneticPr fontId="2" type="noConversion"/>
  </si>
  <si>
    <t>家庭暴力及性侵害防治宣導活動</t>
    <phoneticPr fontId="2" type="noConversion"/>
  </si>
  <si>
    <t>臺中市家庭暴力及性侵害防治中心</t>
    <phoneticPr fontId="2" type="noConversion"/>
  </si>
  <si>
    <t>預防兒虐宣導活動</t>
    <phoneticPr fontId="2" type="noConversion"/>
  </si>
  <si>
    <t>社團法人台灣東南亞姊妹會</t>
  </si>
  <si>
    <t>臺中市家庭暴力及性侵害防治中心</t>
  </si>
  <si>
    <t>114年臺中市性別暴力防治社區服務方案-「守護社區聯網紫暴」</t>
    <phoneticPr fontId="2" type="noConversion"/>
  </si>
  <si>
    <t>社團法人台中市東區東英社區發展協會</t>
    <phoneticPr fontId="2" type="noConversion"/>
  </si>
  <si>
    <t>家庭暴力及性侵害防治業務-家庭暴力及性侵害防治工作-兒少保護-獎補助費-對國內團體之捐助</t>
    <phoneticPr fontId="2" type="noConversion"/>
  </si>
  <si>
    <t>(墊付轉正)強化社會安全網第二期計畫-精進及擴充兒少家外安置資源方案(提升少年自立生活適應協助服務量能計畫)</t>
    <phoneticPr fontId="2" type="noConversion"/>
  </si>
  <si>
    <t>社團法人中華育幼機構兒童關懷協會辦</t>
    <phoneticPr fontId="2" type="noConversion"/>
  </si>
  <si>
    <t>115年家庭暴力及性侵害防治工作宣導活動</t>
    <phoneticPr fontId="2" type="noConversion"/>
  </si>
  <si>
    <t>臺中市豐原區新下街社區發展協會林貴榮</t>
  </si>
  <si>
    <t>臺中市豐原區西勢社區發展協會</t>
  </si>
  <si>
    <t>家庭暴力防治宣導</t>
    <phoneticPr fontId="2" type="noConversion"/>
  </si>
  <si>
    <t>台中市親子閱讀協會</t>
  </si>
  <si>
    <t>臺中市小小守護者：拒絕性剝削宣導活動</t>
    <phoneticPr fontId="2" type="noConversion"/>
  </si>
  <si>
    <t>家庭暴力兒少保護防治工作宣導活動</t>
    <phoneticPr fontId="2" type="noConversion"/>
  </si>
  <si>
    <t>臺中市豐原區翁社社區發展協會</t>
  </si>
  <si>
    <t>臺中市兒童少年保護個案、無依兒童少年(含機關首長監護之兒童及少年)出養服務第1季費用</t>
    <phoneticPr fontId="2" type="noConversion"/>
  </si>
  <si>
    <t>財團法人忠義社會福利事業基金會</t>
  </si>
  <si>
    <t>臺中市豐原區翁子社區發展協會</t>
  </si>
  <si>
    <t>115年度兒少保護案件親職教育暨困難處遇或創傷家庭輔導服務補助計畫獎補助案(1月份至3月份)</t>
    <phoneticPr fontId="2" type="noConversion"/>
  </si>
  <si>
    <t>家暴大富翁：玩出零暴力行動力活動費</t>
    <phoneticPr fontId="2" type="noConversion"/>
  </si>
  <si>
    <t>遠離家暴陰影:臺中市家庭暴力防治戲劇宣導</t>
    <phoneticPr fontId="2" type="noConversion"/>
  </si>
  <si>
    <t>115年臺中市家暴防治演出活動</t>
    <phoneticPr fontId="2" type="noConversion"/>
  </si>
  <si>
    <t>115年家暴防治暨泰雅族文化教育宣導活動</t>
    <phoneticPr fontId="2" type="noConversion"/>
  </si>
  <si>
    <t>台灣甜心原住民送暖協會魏梅花</t>
  </si>
  <si>
    <t>主辦機關</t>
    <phoneticPr fontId="2" type="noConversion"/>
  </si>
  <si>
    <t>累計撥付金額</t>
    <phoneticPr fontId="2" type="noConversion"/>
  </si>
  <si>
    <t>空氣污染防制計畫-移動污染源管制-會費、捐助、補助、分攤、照護、救濟與交流活動費-捐助、補助與獎助-捐助國內團體</t>
  </si>
  <si>
    <t>臺中市電動機車補助計畫-淘汰5期換購電動機車*1輛</t>
    <phoneticPr fontId="2" type="noConversion"/>
  </si>
  <si>
    <t>臺灣中小企業銀行股份有限公司忠明分公司</t>
  </si>
  <si>
    <t>臺中市政府環境保護局</t>
  </si>
  <si>
    <t>臺中市電動機車補助計畫-淘汰4期換購電動機車*1輛</t>
    <phoneticPr fontId="2" type="noConversion"/>
  </si>
  <si>
    <t>吉本櫥櫃有限公司</t>
    <phoneticPr fontId="2" type="noConversion"/>
  </si>
  <si>
    <t>聯邦商業銀行股份有限公司台中分公司</t>
    <phoneticPr fontId="2" type="noConversion"/>
  </si>
  <si>
    <t>臺中市電動機車補助計畫-新購電動車*2輛</t>
    <phoneticPr fontId="2" type="noConversion"/>
  </si>
  <si>
    <t>臺灣中小企業銀行股份有限公司大雅分公司</t>
  </si>
  <si>
    <t>臺中市電動機車補助計畫-新購電動車*1輛</t>
    <phoneticPr fontId="2" type="noConversion"/>
  </si>
  <si>
    <t>臺灣中小企業銀行股份有限公司潭子分公司</t>
  </si>
  <si>
    <t>臺中市電動機車補助計畫-新購電動車*3輛</t>
    <phoneticPr fontId="2" type="noConversion"/>
  </si>
  <si>
    <t>臺灣中小企業銀行股份有限公司烏日分公司</t>
  </si>
  <si>
    <t>臺鹽實業股份有限公司臺中營業處</t>
    <phoneticPr fontId="2" type="noConversion"/>
  </si>
  <si>
    <t>安全農業輔導計畫-安全農業輔導業務-會費、捐助、補助、分攤、照護、救濟與交流活動費-捐助、補助與獎助-捐助國內團體</t>
  </si>
  <si>
    <t>東勢區農會辦理農產業（梨）保險保費補助</t>
    <phoneticPr fontId="2" type="noConversion"/>
  </si>
  <si>
    <t>東勢區農會</t>
  </si>
  <si>
    <t>臺中市政府農業局</t>
    <phoneticPr fontId="2" type="noConversion"/>
  </si>
  <si>
    <t>財團法人農業保險基金114年第2期作水稻收入保險及富邦產物水稻區域收穫農作物保險保險費補助</t>
    <phoneticPr fontId="2" type="noConversion"/>
  </si>
  <si>
    <t>財團法人農業保險基金</t>
  </si>
  <si>
    <t>和平區農會辦理農產業（梨）保險保費補助</t>
    <phoneticPr fontId="2" type="noConversion"/>
  </si>
  <si>
    <t>和平區農會</t>
  </si>
  <si>
    <t>大甲區農會辦理農產業（水芋）保險保費補助</t>
    <phoneticPr fontId="2" type="noConversion"/>
  </si>
  <si>
    <t>大甲區農會</t>
  </si>
  <si>
    <t>大雅區農會辦理農產業（農業設施）保險保費補助</t>
    <phoneticPr fontId="2" type="noConversion"/>
  </si>
  <si>
    <t>大雅區農會</t>
  </si>
  <si>
    <t>神岡區農會辦理農產業（農業設施）保險保費補助</t>
    <phoneticPr fontId="2" type="noConversion"/>
  </si>
  <si>
    <t>神岡區農會</t>
  </si>
  <si>
    <t>外埔區農會辦理農產業（水芋）保險保費補助</t>
    <phoneticPr fontId="2" type="noConversion"/>
  </si>
  <si>
    <t>外埔區農會</t>
  </si>
  <si>
    <t>大安區農會辦理農產業（水芋）保險保費補助</t>
    <phoneticPr fontId="2" type="noConversion"/>
  </si>
  <si>
    <t>大安區農會</t>
  </si>
  <si>
    <t>豐原區農會</t>
  </si>
  <si>
    <t>太平區農會</t>
  </si>
  <si>
    <t>促進身心障礙者就業計畫-促進身心障礙者就業-會費、捐助、補助、分攤、照護、救濟與交流活動費-捐助、補助與獎助-捐助國內團體</t>
  </si>
  <si>
    <t>補助辦理身心障礙者職務再設計改善費</t>
  </si>
  <si>
    <t>台中市基督得勝協會</t>
  </si>
  <si>
    <t>社會福利支出計畫/社會福利支出/會費、捐助、補助、分攤、照護、救濟與交流活動費/捐助、補助與獎助/捐助國內團體</t>
    <phoneticPr fontId="2" type="noConversion"/>
  </si>
  <si>
    <t>補助民間團體辦理社會福利類志願服務教育訓練推動計畫</t>
  </si>
  <si>
    <t>中華非營利組織發展協會</t>
  </si>
  <si>
    <t>臺中市政府社會局</t>
    <phoneticPr fontId="2" type="noConversion"/>
  </si>
  <si>
    <t>臺中市新住民社區服務據點培力計畫</t>
  </si>
  <si>
    <t>社團法人中華民國優質家庭教育發展促進會</t>
  </si>
  <si>
    <t>公設民營身心障礙福利機構營運服務</t>
  </si>
  <si>
    <t>補助社會福利機構團體自辦社會福利方案計畫</t>
  </si>
  <si>
    <t>財團法人台中市私立新希望社會福利基金會</t>
  </si>
  <si>
    <t>社團法人臺中市大楓腳福德關懷協會</t>
  </si>
  <si>
    <t>社團法人臺中市清心社區福祉發展協會</t>
    <phoneticPr fontId="27" type="noConversion"/>
  </si>
  <si>
    <t>臺中市正讚書院文教協會</t>
  </si>
  <si>
    <t>一般建築及設備計畫/一般建築及設備/會費、捐助、補助、分攤、照護、救濟與交流活動費/捐助、補助與獎助/捐助國內團體</t>
  </si>
  <si>
    <t>社團法人台中市身障福利協進會</t>
  </si>
  <si>
    <t>台中市親子關懷協會</t>
  </si>
  <si>
    <t>54學前教育計畫-541學前教育-54110000中央政府補助幼兒教育經費-722捐助國內團體</t>
  </si>
  <si>
    <t>本局辦理-113學年度非營利幼兒園績效獎金經費</t>
  </si>
  <si>
    <t>本市非營利幼兒園</t>
  </si>
  <si>
    <t>臺中市政府教育局</t>
  </si>
  <si>
    <t>54學前教育計畫-541學前教育-54100200幼兒公費及獎補助-722捐助國內團體</t>
  </si>
  <si>
    <t>本局辦理-113學年度非營利幼兒園績效獎金經費-至善等5園</t>
  </si>
  <si>
    <t>非營利幼兒園-至善等5園</t>
  </si>
  <si>
    <t>本局辦理-113學年度非營利幼兒園績效獎金經費-潭秀等9園</t>
  </si>
  <si>
    <t>非營利幼兒園-潭秀等9園</t>
  </si>
  <si>
    <t>本局辦理-113學年度非營利幼兒園績效獎金經費-弘光3園</t>
  </si>
  <si>
    <t>非營利幼兒園-弘光等3園</t>
  </si>
  <si>
    <t>5M-建築及設備計畫-5M4其他設備-5M400100教育局(處)其他設備-722捐助國內團體</t>
    <phoneticPr fontId="2" type="noConversion"/>
  </si>
  <si>
    <t>本局辦理-國教署補助育賢非營利幼兒園114學年度臺中市公共化幼兒園圖書經費</t>
  </si>
  <si>
    <t>育賢非營利幼兒園</t>
  </si>
  <si>
    <t>57體育及衛生教育計劃-571體育及衛生教育-57100100體育教學及活動-722捐助國內團體</t>
    <phoneticPr fontId="2" type="noConversion"/>
  </si>
  <si>
    <t>本局辦理-補助本市游泳池同業協會辦理115年度台中尚泳計畫先前教育研習課程經費</t>
  </si>
  <si>
    <t>臺中市游泳池同業協會</t>
  </si>
  <si>
    <t>基金</t>
  </si>
  <si>
    <t>列標籤</t>
  </si>
  <si>
    <t>總計</t>
  </si>
  <si>
    <t>臺中市
大甲區公所</t>
  </si>
  <si>
    <t>臺中市大里區公所</t>
  </si>
  <si>
    <t>臺中市大雅區公所</t>
  </si>
  <si>
    <t>臺中市文化資產處</t>
  </si>
  <si>
    <t>臺中市北區區公所</t>
  </si>
  <si>
    <t>臺中市外埔區公所</t>
  </si>
  <si>
    <t>臺中市西屯區公所</t>
  </si>
  <si>
    <t>臺中市東勢區公所</t>
  </si>
  <si>
    <t>臺中市政府文化局</t>
  </si>
  <si>
    <t>臺中市政府原住民族事務委員會</t>
  </si>
  <si>
    <t>臺中市政府新聞局</t>
  </si>
  <si>
    <t>臺中市政府運動局</t>
  </si>
  <si>
    <t>臺中市政府衛生局</t>
  </si>
  <si>
    <t>臺中市政府觀光旅遊局</t>
  </si>
  <si>
    <t>臺中市烏日區公所</t>
  </si>
  <si>
    <t>臺中市停車管理處</t>
  </si>
  <si>
    <t>臺中市梧棲區公所</t>
  </si>
  <si>
    <t>臺中市龍井區公所</t>
  </si>
  <si>
    <t>臺中市霧峰區公所</t>
  </si>
  <si>
    <t>臺中市議會</t>
  </si>
  <si>
    <t>加總 - 累計撥付金額</t>
  </si>
  <si>
    <t>計數 - 主辦機關</t>
  </si>
  <si>
    <t>欄標籤</t>
  </si>
  <si>
    <t>加總 - 累計撥付金額 的加總</t>
  </si>
  <si>
    <t>計數 - 主辦機關 的加總</t>
  </si>
  <si>
    <t>公務</t>
  </si>
  <si>
    <t>臺中市南區體育會</t>
    <phoneticPr fontId="2" type="noConversion"/>
  </si>
  <si>
    <t>臺中市南區區公所</t>
  </si>
  <si>
    <t>臺中市南區區公所</t>
    <phoneticPr fontId="2" type="noConversion"/>
  </si>
  <si>
    <t>會費、捐助、補助、分攤、救助(濟)與交流活動費-捐助、補助與獎助-捐助國內團體</t>
    <phoneticPr fontId="2" type="noConversion"/>
  </si>
  <si>
    <t>民間國內團體設置臨時路外停車場獎助費用</t>
    <phoneticPr fontId="2" type="noConversion"/>
  </si>
  <si>
    <t>友福開發有限公司</t>
    <phoneticPr fontId="2" type="noConversion"/>
  </si>
  <si>
    <t>「黎明國小停車場」新設充電樁(僅120KW快充4槍)第二期經費補助</t>
    <phoneticPr fontId="2" type="noConversion"/>
  </si>
  <si>
    <t>台灣電埕能源股份有限公司</t>
    <phoneticPr fontId="2" type="noConversion"/>
  </si>
  <si>
    <t>「福星立體停車場新設充電樁(11KW慢充1槍)第一期經費補助</t>
    <phoneticPr fontId="2" type="noConversion"/>
  </si>
  <si>
    <t>東陽能源科技股份有限公司</t>
    <phoneticPr fontId="2" type="noConversion"/>
  </si>
  <si>
    <t>「旱溪振興路停車場」新設充電樁(240KW快充8槍)第二期經費補助</t>
    <phoneticPr fontId="2" type="noConversion"/>
  </si>
  <si>
    <t>禾榮國際股份有限公司</t>
    <phoneticPr fontId="2" type="noConversion"/>
  </si>
  <si>
    <t>「豐原社會住宅預定地、豐原轉運站停車場」汰換充電樁(11KW慢充10槍)第三期經費補助</t>
    <phoneticPr fontId="2" type="noConversion"/>
  </si>
  <si>
    <t>「大肚地下停車場」汰換充電樁(7KW慢充1槍)第一至三期經費補助</t>
    <phoneticPr fontId="2" type="noConversion"/>
  </si>
  <si>
    <t>圖框實業有限公司</t>
    <phoneticPr fontId="2" type="noConversion"/>
  </si>
  <si>
    <t>勞務成本-其他勞務成本-會費、捐助、補助、分攤、救助(濟)與交流活動費-捐助、補助與獎助-捐助國內團體</t>
    <phoneticPr fontId="2" type="noConversion"/>
  </si>
  <si>
    <t>成立管理委員會補助</t>
  </si>
  <si>
    <t>大墩園邸社區管理委員會</t>
  </si>
  <si>
    <t>臺中市政府住宅發展工程處</t>
  </si>
  <si>
    <t>樸園EFG棟公寓大廈社區管理委員會</t>
  </si>
  <si>
    <t>大自然大樓管理委員會</t>
  </si>
  <si>
    <t>大德學園管理委員會</t>
  </si>
  <si>
    <t>太邦德園管理委員會</t>
  </si>
  <si>
    <t>喜臨門華廈管理委員會</t>
  </si>
  <si>
    <t>嘉篁企業股份有限公司</t>
  </si>
  <si>
    <t>空氣污染防制計畫-移動污染源管制-會費、捐助、補助、分攤、照護、救濟與交流活動費-捐助、補助與獎助-捐助國內團體</t>
    <phoneticPr fontId="2" type="noConversion"/>
  </si>
  <si>
    <t>君獅企業有限公司</t>
    <phoneticPr fontId="2" type="noConversion"/>
  </si>
  <si>
    <t>環境教育計畫-環境教育推動計畫-會費、捐助、補助、分攤、照護、救濟與交流活動費-捐助、補助與獎助-捐助國內團體</t>
  </si>
  <si>
    <t>辦理淨零永續環境教育宣導暨除舊佈新</t>
    <phoneticPr fontId="2" type="noConversion"/>
  </si>
  <si>
    <t>臺中市神岡區神洲社區發展協會</t>
  </si>
  <si>
    <t>辦理從資源消耗到生態共生-永續發展的轉型之路</t>
  </si>
  <si>
    <t>臺中市環境教育永續發展協會</t>
  </si>
  <si>
    <t>辦理115年度環境教育戶外觀摩學習之旅</t>
    <phoneticPr fontId="2" type="noConversion"/>
  </si>
  <si>
    <t>辦理森呼吸植樹低碳愛地球暨環境教育、節約能約宣導</t>
    <phoneticPr fontId="2" type="noConversion"/>
  </si>
  <si>
    <t>辦理田園樂~拔蘿蔔親子聯誼暨空污宣導活動</t>
    <phoneticPr fontId="2" type="noConversion"/>
  </si>
  <si>
    <t>臺中市西屯後備憲兵荷松協會</t>
  </si>
  <si>
    <t>辦理資源永續環境教育宣導暨新春報喜活動</t>
    <phoneticPr fontId="2" type="noConversion"/>
  </si>
  <si>
    <t>辦理第二屆森活行旅探索環境美學二手聚落</t>
    <phoneticPr fontId="2" type="noConversion"/>
  </si>
  <si>
    <t>中華民國文創觀光發展協會</t>
  </si>
  <si>
    <t>辦理大甲區幸福社區發展協會環境教育戶外學習活動</t>
    <phoneticPr fontId="2" type="noConversion"/>
  </si>
  <si>
    <t>辦理115年度環境教育戶外學習暨生態之旅體驗</t>
    <phoneticPr fontId="2" type="noConversion"/>
  </si>
  <si>
    <t>辦理115年環境教育推廣活動</t>
    <phoneticPr fontId="2" type="noConversion"/>
  </si>
  <si>
    <t>臺中市中央軍事院校校友會</t>
  </si>
  <si>
    <t>辦理綠動未來藝起永續</t>
    <phoneticPr fontId="2" type="noConversion"/>
  </si>
  <si>
    <t>社團法人中華永續青銀培力協會</t>
  </si>
  <si>
    <t>豐原區農會辦理農產業（梨）保險保費補助</t>
    <phoneticPr fontId="2" type="noConversion"/>
  </si>
  <si>
    <t>大安區農會辦理農產業（農業設施）保險保費補助</t>
    <phoneticPr fontId="2" type="noConversion"/>
  </si>
  <si>
    <t>太平區農會辦理農產業（荔枝）保險保費補助</t>
    <phoneticPr fontId="2" type="noConversion"/>
  </si>
  <si>
    <t>和平區農會辦理農產業（農業設施）保險保費補助</t>
    <phoneticPr fontId="2" type="noConversion"/>
  </si>
  <si>
    <t>潭子區農會辦理農產業（蜂箱全倒、蜂箱半倒、蜂群）保險保費補助</t>
    <phoneticPr fontId="2" type="noConversion"/>
  </si>
  <si>
    <t>潭子區農會</t>
  </si>
  <si>
    <t>霧峰區農會辦理農產業（農業設施）保險保費補助</t>
    <phoneticPr fontId="2" type="noConversion"/>
  </si>
  <si>
    <t>霧峰區農會</t>
  </si>
  <si>
    <t>石岡區農會辦理農產業（梨）保險保費補助</t>
    <phoneticPr fontId="2" type="noConversion"/>
  </si>
  <si>
    <t>石岡區農會</t>
  </si>
  <si>
    <t>外埔區農會辦理農產業（蜂箱全倒、蜂箱半倒、蜂群）保險保費補助</t>
    <phoneticPr fontId="2" type="noConversion"/>
  </si>
  <si>
    <t>臺中地區農會辦理農產業（蜂箱全倒、蜂箱半倒、蜂群）保險保費補助</t>
    <phoneticPr fontId="2" type="noConversion"/>
  </si>
  <si>
    <t>臺中地區農會</t>
  </si>
  <si>
    <t>后里區農會辦理農產業（梨）保險保費補助</t>
    <phoneticPr fontId="2" type="noConversion"/>
  </si>
  <si>
    <t>后里區農會</t>
  </si>
  <si>
    <t>龍井區農會辦理農產業（西瓜）保險保費補助</t>
    <phoneticPr fontId="2" type="noConversion"/>
  </si>
  <si>
    <t>龍井區農會</t>
  </si>
  <si>
    <t>神岡區農會辦理農產業（蜂箱全倒、蜂箱半倒、蜂群）保險保費補助</t>
    <phoneticPr fontId="2" type="noConversion"/>
  </si>
  <si>
    <t>太平區農會辦理農產業（梨）保險保費補助</t>
    <phoneticPr fontId="2" type="noConversion"/>
  </si>
  <si>
    <t>大里區農會辦理115年度臺中市農業產區荔枝椿象化學防治工作計畫</t>
    <phoneticPr fontId="2" type="noConversion"/>
  </si>
  <si>
    <t>大里區農會</t>
  </si>
  <si>
    <t>霧峰區農會辦理農產業（蜂箱全倒、蜂箱半倒、蜂群）保險保費補助</t>
    <phoneticPr fontId="2" type="noConversion"/>
  </si>
  <si>
    <t>清水區農會辦理農產業（農業設施）保險保費補助</t>
    <phoneticPr fontId="2" type="noConversion"/>
  </si>
  <si>
    <t>清水區農會</t>
  </si>
  <si>
    <t>潭子區農會辦理「115年度臺中市潭子區推動竹筍品質提升計畫」</t>
    <phoneticPr fontId="2" type="noConversion"/>
  </si>
  <si>
    <t>太平區農會辦理農產業（蜂箱全倒、蜂箱半倒、蜂群）保險保費補助</t>
    <phoneticPr fontId="2" type="noConversion"/>
  </si>
  <si>
    <t>大里區農會辦理農產業（蜂箱全毀、蜂箱半毀、蜂群）保險保費補助</t>
    <phoneticPr fontId="2" type="noConversion"/>
  </si>
  <si>
    <t>大里區農會辦理農產業（農業設施）及（荔枝）保險保費補助</t>
    <phoneticPr fontId="2" type="noConversion"/>
  </si>
  <si>
    <t>支大里區農會辦理農產業（農業設施）及（荔枝）保險保費補助</t>
    <phoneticPr fontId="2" type="noConversion"/>
  </si>
  <si>
    <t>安全農業輔導計畫-營農推廣輔導業務-會費、捐助、補助、分攤、照護、救濟與交流活動費-捐助、補助與獎助-捐助國內團體</t>
  </si>
  <si>
    <t>臺中地區農會辦理115年度臺中市豐收計畫-各區診斷諮詢服務及農作物安全栽培研習班</t>
    <phoneticPr fontId="2" type="noConversion"/>
  </si>
  <si>
    <t>東勢區農會辦理115年度臺中市豐收計畫-各區診斷諮詢服務及農作物安全栽培研習班</t>
    <phoneticPr fontId="2" type="noConversion"/>
  </si>
  <si>
    <t>東勢區農會</t>
    <phoneticPr fontId="2" type="noConversion"/>
  </si>
  <si>
    <t>和平區農會辦理115年度臺中市豐收計畫-各區診斷諮詢服務及農作物安全栽培研習班</t>
    <phoneticPr fontId="2" type="noConversion"/>
  </si>
  <si>
    <t>大肚區農會辦理115年度臺中市豐收計畫-各區診斷諮詢服務及農作物安全栽培研習班</t>
    <phoneticPr fontId="2" type="noConversion"/>
  </si>
  <si>
    <t>大肚區農會</t>
  </si>
  <si>
    <t>大雅區農會辦理115年度臺中市豐收計畫-各區診斷諮詢服務及農作物安全栽培研習班</t>
    <phoneticPr fontId="2" type="noConversion"/>
  </si>
  <si>
    <t>農業發展計畫-農業管理與輔導業務-會費、捐助、補助、分攤、照護、救濟與交流活動費-捐助、補助與獎助-捐助國內團體</t>
  </si>
  <si>
    <t>潭子區農會辦理115年度臺中市農產開發加工品(洋芋片)整合包裝設計行銷計畫</t>
    <phoneticPr fontId="2" type="noConversion"/>
  </si>
  <si>
    <t>潭子區農會</t>
    <phoneticPr fontId="2" type="noConversion"/>
  </si>
  <si>
    <t>東勢區農會115年度臺中市農作物害蟲誘引劑一般區域防治工作計畫</t>
    <phoneticPr fontId="2" type="noConversion"/>
  </si>
  <si>
    <t>烏日區農會115年度臺中市農作物害蟲誘引劑一般區域防治工作計畫</t>
    <phoneticPr fontId="2" type="noConversion"/>
  </si>
  <si>
    <t>烏日區農會</t>
  </si>
  <si>
    <t>潭子區農會115年度臺中市農作物害蟲誘引劑一般區域防治工作計畫</t>
    <phoneticPr fontId="2" type="noConversion"/>
  </si>
  <si>
    <t>豐原區農會115年度臺中市農作物害蟲誘引劑一般區域防治工作計畫</t>
    <phoneticPr fontId="2" type="noConversion"/>
  </si>
  <si>
    <t>宜瑪工業股份有限公司</t>
  </si>
  <si>
    <t>徠通科技股份有限公司</t>
    <phoneticPr fontId="2" type="noConversion"/>
  </si>
  <si>
    <t>補助機構或團體辦理庇護工場改善措施與職業災害補償等經費</t>
    <phoneticPr fontId="2" type="noConversion"/>
  </si>
  <si>
    <t>社團法人台中市康復之友協會向日葵工作隊</t>
    <phoneticPr fontId="2" type="noConversion"/>
  </si>
  <si>
    <t>財團法人瑪利亞社會福利基金會-瑪利媽媽清潔高手工作隊(先鋒隊)</t>
    <phoneticPr fontId="2" type="noConversion"/>
  </si>
  <si>
    <t>財團法人伊甸社會福利基金會附設台中市迦南園烘焙庇護工場</t>
    <phoneticPr fontId="2" type="noConversion"/>
  </si>
  <si>
    <t>財團法人瑪利亞社會福利基金會-瑪利MAMA手作麵包</t>
    <phoneticPr fontId="2" type="noConversion"/>
  </si>
  <si>
    <t>財團法人瑪利亞社會福利基金會-瑪利媽媽清潔高手工作隊(磐石隊)</t>
    <phoneticPr fontId="2" type="noConversion"/>
  </si>
  <si>
    <t>財團法人鞋類暨運動休閒科技研發中心小幫手庇護工場</t>
    <phoneticPr fontId="2" type="noConversion"/>
  </si>
  <si>
    <t>財團法人鞋類暨運動休閒科技研發中心麥子庇護工場</t>
    <phoneticPr fontId="2" type="noConversion"/>
  </si>
  <si>
    <t>瑞安普羅數位印刷公司曙光庇護工場</t>
    <phoneticPr fontId="2" type="noConversion"/>
  </si>
  <si>
    <t>共茂工業股份有限公司</t>
  </si>
  <si>
    <t>裕元花園酒店股份有限公司</t>
  </si>
  <si>
    <t>社團法人台中市脊髓損傷者協會</t>
    <phoneticPr fontId="2" type="noConversion"/>
  </si>
  <si>
    <t>興農股份有限公司</t>
  </si>
  <si>
    <t>穎宸實業有限公司</t>
  </si>
  <si>
    <t>臺中市親子館暨Mini親子館</t>
  </si>
  <si>
    <t>社團法人臺中市香柏木健康關懷協會</t>
  </si>
  <si>
    <t>托嬰中心質量提升實施計畫</t>
  </si>
  <si>
    <t>臺中市私立小天地托嬰中心</t>
  </si>
  <si>
    <t>臺中市私立快樂小天地托嬰中心</t>
  </si>
  <si>
    <t>臺中市私立安琪兒大雅托嬰中心</t>
  </si>
  <si>
    <t>臺中市私立領袖甜心托嬰中心</t>
  </si>
  <si>
    <t>臺中市私立萊恩托嬰中心</t>
  </si>
  <si>
    <t>臺中市私立上元得福托嬰中心</t>
  </si>
  <si>
    <t>臺中市私立咕咕鳥太平托嬰中心</t>
  </si>
  <si>
    <t>臺中市私立文馨托嬰中心</t>
  </si>
  <si>
    <t>臺中市私立佑子園托嬰中心</t>
  </si>
  <si>
    <t>臺中市私立貝兒喜托嬰中心</t>
  </si>
  <si>
    <t>臺中市私立哆哆熊西屯托嬰中心</t>
  </si>
  <si>
    <t>臺中市私立宜兒美托嬰中心</t>
  </si>
  <si>
    <t>臺中市私立俏貝比托嬰中心</t>
  </si>
  <si>
    <t>臺中市私立怡兒園托嬰中心</t>
  </si>
  <si>
    <t>臺中市私立貝樂托嬰中心</t>
  </si>
  <si>
    <t>臺中市私立東華托嬰中心</t>
  </si>
  <si>
    <t>臺中市私立唯喜托嬰中心</t>
  </si>
  <si>
    <t>臺中市私立卡吉雅比托嬰中心</t>
  </si>
  <si>
    <t>臺中市私立大里領袖甜心托嬰中心</t>
  </si>
  <si>
    <t>臺中市私立和熙寶貝園托嬰中心</t>
  </si>
  <si>
    <t>臺中市私立衛生福利部臺中醫院附設舜云音樂寶姆托嬰中心</t>
    <phoneticPr fontId="27" type="noConversion"/>
  </si>
  <si>
    <t>台中市同一鑫國際同濟會</t>
  </si>
  <si>
    <t>臺中市太平市國際同濟會</t>
  </si>
  <si>
    <t>臺中市德明慈善會</t>
  </si>
  <si>
    <t>台中市德明慈善會</t>
  </si>
  <si>
    <t>臺中市志願服務協會</t>
  </si>
  <si>
    <t>兩岸四川經濟文化交流協會</t>
  </si>
  <si>
    <t>社團法人臺中市婦女企業諮詢協會</t>
  </si>
  <si>
    <t>臺灣新住民展能服務協會</t>
    <phoneticPr fontId="27" type="noConversion"/>
  </si>
  <si>
    <t>中低收入獨居老人營養餐飲服務計畫</t>
  </si>
  <si>
    <t>財團法人臺中市私立弗傳慈心社會福利慈善事業基金會</t>
  </si>
  <si>
    <t>社團法人台灣鼎傳慈善協會</t>
  </si>
  <si>
    <t>財團法人台中市私立甘霖社會福利慈善事業基金會</t>
  </si>
  <si>
    <t>身心障礙者營養餐食服務</t>
  </si>
  <si>
    <t>身心障礙者社區式日間照顧服務</t>
  </si>
  <si>
    <t>社團法人台灣喜信家庭關懷協會</t>
  </si>
  <si>
    <t>社團法人台中市啟智協進會</t>
  </si>
  <si>
    <t>身心障礙者個人生活重建服務</t>
  </si>
  <si>
    <t>視覺障礙者生活重建及生活訓練服務</t>
  </si>
  <si>
    <t>身心障礙者家庭托顧服務</t>
  </si>
  <si>
    <t>財團法人臺中市私立家寶社會福利慈善事業基金會</t>
  </si>
  <si>
    <t>臺中市社會福利類志願服務運用單位志工保險補助計畫</t>
  </si>
  <si>
    <t>臺中市西屯區福恩社區發展協會</t>
  </si>
  <si>
    <t xml:space="preserve">社團法人臺中市霧峰老人會 </t>
  </si>
  <si>
    <t>臺中市埔光45社會關懷協會</t>
  </si>
  <si>
    <t>臺中市北屯區三和社區發展協會</t>
  </si>
  <si>
    <t>臺中市三奶夫人關懷協會</t>
  </si>
  <si>
    <t>臺中市幸福心志工協會</t>
  </si>
  <si>
    <t>台中市北屯區后庄社區發展協會</t>
  </si>
  <si>
    <t>財團法人台灣兒童暨家庭扶助基金會</t>
  </si>
  <si>
    <t>台中市烏日區五光社區發展協會</t>
  </si>
  <si>
    <t>臺中市大肚區大東社區發展協會</t>
  </si>
  <si>
    <t>財團法人萬佛山聖印佛教事業基金會</t>
  </si>
  <si>
    <t>臺中市大肚區瑞井社區發展協會</t>
  </si>
  <si>
    <t>社團法人臺中市愛無礙協會</t>
  </si>
  <si>
    <t>臺中市豐原區南村社區發展協會</t>
  </si>
  <si>
    <t>臺中市東勢區中嵙社區發展協會</t>
  </si>
  <si>
    <t>台中市北屯區大德社區發展協會</t>
  </si>
  <si>
    <t>臺中市紳士協會</t>
  </si>
  <si>
    <t>臺中市大里區永隆社區發展協會</t>
  </si>
  <si>
    <t>社團法人台灣食物銀行聯合會</t>
  </si>
  <si>
    <t>臺中市潭子區大富社區發展協會</t>
  </si>
  <si>
    <t>社團法人臺中市晚晴協會</t>
  </si>
  <si>
    <t xml:space="preserve">臺中市群育國際同濟會 </t>
  </si>
  <si>
    <t>臺中市佰圓行善會</t>
  </si>
  <si>
    <t>臺中市后里區墩東社區發展協會</t>
  </si>
  <si>
    <t>臺中市沙鹿區洛泉社區發展協會</t>
  </si>
  <si>
    <t>臺中市三官慈善功德會</t>
  </si>
  <si>
    <t xml:space="preserve">社團法人台中市慈心慈善會 </t>
  </si>
  <si>
    <t>臺中市清水太極拳協會</t>
  </si>
  <si>
    <t>臺中市清水區博愛關懷協會</t>
  </si>
  <si>
    <t>臺中市龍井區龍津社區發展協會</t>
  </si>
  <si>
    <t>台中市台中故事協會</t>
  </si>
  <si>
    <t>臺中市大肚區新興社區發展協會</t>
  </si>
  <si>
    <t>臺中市清水民眾服務社</t>
  </si>
  <si>
    <t>中華民國視網膜色素病變協會</t>
  </si>
  <si>
    <t>身心障礙者社區日間作業設施服務</t>
  </si>
  <si>
    <t>社團法人台中市智障者家長協會</t>
  </si>
  <si>
    <t>身心障礙者自立生活支持服務</t>
  </si>
  <si>
    <t>社團法人臺中市山海屯脊髓損傷協會</t>
  </si>
  <si>
    <t>社團法人臺中市賦女協會</t>
  </si>
  <si>
    <t>社團法人台中市協和長青協會</t>
  </si>
  <si>
    <t>社團法人臺中市大安區婦女會</t>
  </si>
  <si>
    <t>台中市身心障礙福利協會</t>
  </si>
  <si>
    <t>社團法人台中市聾人協會</t>
  </si>
  <si>
    <t>臺中市永馨全人關懷協會</t>
  </si>
  <si>
    <t>社團法人台中市城市之光關懷協會</t>
  </si>
  <si>
    <t>社團法人中華立德慈善協會</t>
  </si>
  <si>
    <t>臺中市山城人文產業發展協會</t>
  </si>
  <si>
    <t>財團法人臺中市彩光脊髓社會福利基金會</t>
  </si>
  <si>
    <t>財團法人台中市私立真愛社會福利慈善事業基金會</t>
  </si>
  <si>
    <t>社團法人臺中市人文關懷協會</t>
    <phoneticPr fontId="27" type="noConversion"/>
  </si>
  <si>
    <t>社團法人台中市聲暉協進會</t>
  </si>
  <si>
    <t>社團法人臺灣樂齡愛幼教育協會</t>
  </si>
  <si>
    <t>臺中市人文關懷協會</t>
  </si>
  <si>
    <t>社團法人台中市啟明重建福利協會</t>
  </si>
  <si>
    <t>社團法人台中市身心障礙協會</t>
  </si>
  <si>
    <t>財團法人台中市私立中杏社會福利基金會</t>
  </si>
  <si>
    <t>臺灣兒童早期療育福利協會</t>
  </si>
  <si>
    <t>補助民間團體辦理建立社區照顧關懷據點業務</t>
  </si>
  <si>
    <t>臺中市潭仔墘社區文化協會</t>
  </si>
  <si>
    <t>台中縣大里生活美學協會</t>
  </si>
  <si>
    <t>臺中市太平區光隆社區發展協會</t>
  </si>
  <si>
    <t>臺中市東區東興社區發展協會</t>
  </si>
  <si>
    <t>臺中市神岡區三角社區發展協會</t>
  </si>
  <si>
    <t>臺中市西屯區上安社區發展協會</t>
  </si>
  <si>
    <t>臺中市外埔區永豐社區發展協會</t>
  </si>
  <si>
    <t>臺中市豐原區豐田社區發展協會</t>
  </si>
  <si>
    <t>臺中市大肚自強關懷協會</t>
  </si>
  <si>
    <t>臺中市沙鹿區鹿峰社區發展協會</t>
  </si>
  <si>
    <t>社團法人臺中市快樂果長期照顧服務發展協會</t>
  </si>
  <si>
    <t>臺中市潭子區新田社區發展協會</t>
  </si>
  <si>
    <t>社團法人臺中市福康關懷協會</t>
  </si>
  <si>
    <t>臺中市沙鹿區鹿寮社區發展協會</t>
  </si>
  <si>
    <t>臺中市神岡區岸裡社區發展協會</t>
  </si>
  <si>
    <t>財團法人福智慈善基金會</t>
  </si>
  <si>
    <t>財團法人中華民國佛教慈濟慈善事業基金會</t>
  </si>
  <si>
    <t>臺中市友緣歌友協進會</t>
  </si>
  <si>
    <t>臺中市神岡區社口社區發展協會</t>
  </si>
  <si>
    <t>臺中市大甲區日南社區發展協會</t>
  </si>
  <si>
    <t>臺中市后里區泰安社區發展協會</t>
  </si>
  <si>
    <t>臺中市烏日區溪尾社區發展協會</t>
  </si>
  <si>
    <t>臺中市豐原區圳寮社區發展協會</t>
  </si>
  <si>
    <t>臺中市草湖長青關懷協會</t>
  </si>
  <si>
    <t>臺中市霧峰區吉峰社區發展協會</t>
  </si>
  <si>
    <t>臺中市原住民族全人照顧服務協會</t>
  </si>
  <si>
    <t>臺中市東勢區興隆社區發展協會</t>
  </si>
  <si>
    <t>臺中市神岡區圳前社區發展協會</t>
  </si>
  <si>
    <t>財團法人天主教聖母聖心修女會</t>
  </si>
  <si>
    <t>臺中市后里區眉山社區發展協會</t>
  </si>
  <si>
    <t>社團法人臺中市基督教豐盛協會</t>
  </si>
  <si>
    <t>社團法人臺灣省社區關懷協會</t>
  </si>
  <si>
    <t>臺中市大肚區成功社區發展協會</t>
  </si>
  <si>
    <t>台中市西屯區林厝社區發展協會</t>
  </si>
  <si>
    <t>社團法人臺中市天恩社區關懷協會</t>
  </si>
  <si>
    <t>臺中市龍井區新庄社區發展協會</t>
  </si>
  <si>
    <t>台中市南屯區永定社區發展協會</t>
  </si>
  <si>
    <t>臺中市敦親睦鄰藝術文化協會</t>
  </si>
  <si>
    <t>臺中市邱厝慈善協會</t>
  </si>
  <si>
    <t>社團法人臺中市助健樺芯關懷協會</t>
  </si>
  <si>
    <t>臺中市東勢區明正社區發展協會</t>
  </si>
  <si>
    <t>社團法人中華把愛給他公益協會</t>
  </si>
  <si>
    <t>臺中市西區忠明社區發展協會</t>
  </si>
  <si>
    <t>臺中市大雅區西寶社區發展協會</t>
  </si>
  <si>
    <t>臺中市生態休閒產業協會</t>
  </si>
  <si>
    <t>臺中市北屯區后庄協會</t>
  </si>
  <si>
    <t>臺中市東區十甲社區發展協會</t>
  </si>
  <si>
    <t>臺中市豐原區愛護您關照協會</t>
  </si>
  <si>
    <t>社團法人台中市東區東信社區發展協會</t>
  </si>
  <si>
    <t>社團法人臺中市惠來關懷服務協會</t>
    <phoneticPr fontId="27" type="noConversion"/>
  </si>
  <si>
    <t>臺中市豐原區朴子社區發展協會</t>
  </si>
  <si>
    <t>臺中市大里區瑞城社區發展協會</t>
  </si>
  <si>
    <t>臺中市豐原區豐原社區發展協會</t>
  </si>
  <si>
    <t>臺中市正緣文教慈善會</t>
  </si>
  <si>
    <t>臺中市霧峰區萊園社區發展協會</t>
  </si>
  <si>
    <t>臺中市豐原區翁明社區發展協會</t>
  </si>
  <si>
    <t>臺中市霧峰區舊正社區發展協會</t>
  </si>
  <si>
    <t>臺中市太平區東平社區發展協會</t>
  </si>
  <si>
    <t>臺中市太平區長億社區發展協會</t>
  </si>
  <si>
    <t>臺中市西區民龍社區發展協會</t>
  </si>
  <si>
    <t>台中市松茂社區發展協會</t>
  </si>
  <si>
    <t>臺中市豐原區豐圳社區發展協會</t>
  </si>
  <si>
    <t>臺中市豐原區北湳社區發展協會</t>
  </si>
  <si>
    <t>財團法人台中市私立甘霖社會褔利慈善事業基金會</t>
  </si>
  <si>
    <t>台中市中區大誠社區發展協會</t>
    <phoneticPr fontId="27" type="noConversion"/>
  </si>
  <si>
    <t>臺中市石岡區傳統美食文化推廣協會</t>
  </si>
  <si>
    <t>臺中市大雅區忠義社區發展協會</t>
  </si>
  <si>
    <t>臺中市太平區興隆社區發展協會</t>
  </si>
  <si>
    <t>社團法人臺中市珍愛加恩關懷協會</t>
  </si>
  <si>
    <t>臺中市大里區仁德社區發展協會</t>
  </si>
  <si>
    <t>臺中市大里區東興社區發展協會</t>
  </si>
  <si>
    <t>臺中市霧峰區丁台社區發展協會</t>
  </si>
  <si>
    <t>臺中市沙鹿區公明社區發展協會</t>
  </si>
  <si>
    <t>臺中市沙鹿區西勢寮社區發展協會</t>
  </si>
  <si>
    <t>臺中市豐原區鎌村社區發展協會</t>
  </si>
  <si>
    <t>臺中市大里區大新社區發展協會</t>
  </si>
  <si>
    <t>臺灣銀髮族培力協會</t>
  </si>
  <si>
    <t>臺中市樂活銀髮族交流協會</t>
  </si>
  <si>
    <t>臺中市霧峰區北柳社區發展協會</t>
  </si>
  <si>
    <t>臺中市霧峰區錦榮社區發展協會</t>
  </si>
  <si>
    <t>臺中市霧峰區四德社區發展協會</t>
  </si>
  <si>
    <t>臺中市東勢區詒福社區發展協會</t>
  </si>
  <si>
    <t>臺中市菘苑樂齡發展促進協會</t>
  </si>
  <si>
    <t>臺中市沙鹿區竹林社區發展協會</t>
  </si>
  <si>
    <t>臺中市工學長青協進會</t>
  </si>
  <si>
    <t>臺中市頂橋仔發展協會</t>
  </si>
  <si>
    <t>臺中市弘馨社會福利關懷協會</t>
    <phoneticPr fontId="27" type="noConversion"/>
  </si>
  <si>
    <t>臺中市南區藍興堡發展協會</t>
  </si>
  <si>
    <t>臺中市烏日區溪壩社區發展協會</t>
  </si>
  <si>
    <t>臺中市烏日區烏日社區發展協會</t>
  </si>
  <si>
    <t>臺中市烏日區五光社區發展協會</t>
  </si>
  <si>
    <t>臺中市烏日區成功社區發展協會</t>
  </si>
  <si>
    <t>社團法人臺中市長幼關懷協會</t>
    <phoneticPr fontId="27" type="noConversion"/>
  </si>
  <si>
    <t>臺中市和平社區發展協會</t>
  </si>
  <si>
    <t>中華非營利組織發展協</t>
  </si>
  <si>
    <t>臺中市太平區新城社區發展協會</t>
    <phoneticPr fontId="27" type="noConversion"/>
  </si>
  <si>
    <t>臺中市和平區健康促進推廣協會</t>
  </si>
  <si>
    <t>臺中市北區育德社區發展協會</t>
  </si>
  <si>
    <t>社團法人中華傳愛社區服務協會</t>
    <phoneticPr fontId="27" type="noConversion"/>
  </si>
  <si>
    <t>臺中市太平區新高社區發展協會</t>
    <phoneticPr fontId="27" type="noConversion"/>
  </si>
  <si>
    <t>社團法人中華民國紫宸運動文教協會</t>
  </si>
  <si>
    <t>臺中市太平區德隆社區發展協會</t>
  </si>
  <si>
    <t>臺中市霧峰區南柳社區發展協會</t>
  </si>
  <si>
    <t>臺中市圓明關懷協會</t>
  </si>
  <si>
    <t>臺中市東勢區泰昌社區發展協會</t>
  </si>
  <si>
    <t>臺中市東區富仁社區發展協會</t>
  </si>
  <si>
    <t>台中市北區樂英社區發展協會</t>
  </si>
  <si>
    <t>社團法人臺灣喜信家庭關懷協會</t>
  </si>
  <si>
    <t>社團法人臺中市幸福關懷發展協會</t>
  </si>
  <si>
    <t>臺中市太平人文關懷協會</t>
  </si>
  <si>
    <t>臺中市霧峰區甲寅社區發展協會</t>
  </si>
  <si>
    <t>臺中市石岡區南眉文化促進會</t>
    <phoneticPr fontId="27" type="noConversion"/>
  </si>
  <si>
    <t>臺中市神岡區庄前社區發展協會</t>
  </si>
  <si>
    <t>臺中市神岡區北庄社區發展協會</t>
  </si>
  <si>
    <t>社團法人臺中市福康關懷協會</t>
    <phoneticPr fontId="27" type="noConversion"/>
  </si>
  <si>
    <t>臺中市神岡區新庄社區發展協會</t>
  </si>
  <si>
    <t>社團法人台中市婦幼關懷成長協會</t>
  </si>
  <si>
    <t>臺中市東勢區下新社區發展協會</t>
  </si>
  <si>
    <t>臺中市東勢農民老人會</t>
  </si>
  <si>
    <t>臺中市石岡區金星社區發展協會</t>
  </si>
  <si>
    <t>臺中市石岡區萬興社區發展協會</t>
  </si>
  <si>
    <t>臺中市太平區豐年社區發展協會</t>
  </si>
  <si>
    <t>台中市東區合作社區發展協會</t>
  </si>
  <si>
    <t>臺中市西屯區何明社區發展協會</t>
    <phoneticPr fontId="27" type="noConversion"/>
  </si>
  <si>
    <t>財團法人台中市私立甘霖社會福利慈善事業基金會</t>
    <phoneticPr fontId="27" type="noConversion"/>
  </si>
  <si>
    <t>臺中市藍興長青協會</t>
  </si>
  <si>
    <t>台中市西屯區上德社區發展協會</t>
  </si>
  <si>
    <t>臺中市大甲區聖母發展協會</t>
  </si>
  <si>
    <t>臺中市霧峰區六股社區發展協會</t>
  </si>
  <si>
    <t>台中市北區賴興社區發展協會</t>
  </si>
  <si>
    <t>臺中市太平區太平社區發展協會</t>
  </si>
  <si>
    <t>社團法人台中市城市之光關懷協會方舟長青快樂學堂</t>
  </si>
  <si>
    <t>社團法人台中市東區東英社區發展協會</t>
  </si>
  <si>
    <t>臺中市沙鹿區福興社區發展協會</t>
  </si>
  <si>
    <t>臺中市沙鹿區晉江社區發展協會</t>
  </si>
  <si>
    <t>臺中市潭子區東寶社區發展協會</t>
  </si>
  <si>
    <t>臺中市潭子區家福社區發展協會</t>
  </si>
  <si>
    <t>臺中市神岡區神岡社區發展協會</t>
  </si>
  <si>
    <t>臺中市東勢區慶東社區發展協會</t>
  </si>
  <si>
    <t>臺中市大甲區文曲社區發展協會</t>
  </si>
  <si>
    <t>臺中市北屯區廍子社區發展協會</t>
  </si>
  <si>
    <t>臺中市東勢區上城社區發展協會</t>
  </si>
  <si>
    <t>財團法人臺中市私立豐盛社會福利慈善事業基金會</t>
  </si>
  <si>
    <t>台中市北屯區松和社區發展協會</t>
  </si>
  <si>
    <t>台中市東區東勢社區發展協會</t>
  </si>
  <si>
    <t>台中市西屯區福瑞社區發展協會</t>
  </si>
  <si>
    <t>臺中市豐原區大南嵩社區發展協會</t>
  </si>
  <si>
    <t>台中市西屯區協和社區發展協會</t>
  </si>
  <si>
    <t>台中市西屯區上石社區發展協會</t>
  </si>
  <si>
    <t>台中市南區南門社區發展協會</t>
  </si>
  <si>
    <t>臺中市清水區田寮發展協會</t>
  </si>
  <si>
    <t>台中市龍龍社區關懷協會</t>
  </si>
  <si>
    <t>臺中市北屯區新平社區發展協會</t>
  </si>
  <si>
    <t>臺中市西屯區林厝社區發展協會</t>
  </si>
  <si>
    <t>台中縣愛加倍關懷協會</t>
  </si>
  <si>
    <t>臺中市新社區馬力埔社區發展協會</t>
  </si>
  <si>
    <t>財團法人中華基督教浸信宣道會台中教會</t>
  </si>
  <si>
    <t>臺中市大肚區社腳社區發展協會</t>
  </si>
  <si>
    <t>臺中市烏日區湖日社區發展協會</t>
  </si>
  <si>
    <t>臺中市烏日區光明社區發展協會</t>
  </si>
  <si>
    <t>社團法人臺中市健行關懷社區協會</t>
  </si>
  <si>
    <t>臺中市廣福關懷協會</t>
  </si>
  <si>
    <t>台中市西屯區大石社區發展協會</t>
  </si>
  <si>
    <t>台中市何成長青協會</t>
  </si>
  <si>
    <t>台中市西屯區永安社區發展協會</t>
  </si>
  <si>
    <t>臺中市西區平和社區發展協會</t>
  </si>
  <si>
    <t>台中市西屯區福和社區發展協會</t>
  </si>
  <si>
    <t>台中市水湳社區發展協會</t>
  </si>
  <si>
    <t>台中市南區西川社區發展協會</t>
  </si>
  <si>
    <t>臺中市新社區慶西社區發展協會</t>
  </si>
  <si>
    <t>財團法人基督教台灣信義會</t>
    <phoneticPr fontId="27" type="noConversion"/>
  </si>
  <si>
    <t>臺中市西屯區何德社區發展協會</t>
  </si>
  <si>
    <t>臺中市沙鹿區南勢社區發展協會</t>
  </si>
  <si>
    <t>臺中市武陵長壽協會</t>
  </si>
  <si>
    <t>台中市北屯區仁愛社區發展協會</t>
  </si>
  <si>
    <t>臺中市大甲區文昌全齡健康促進會</t>
  </si>
  <si>
    <t>臺中市新社區東興社區發展協會</t>
  </si>
  <si>
    <t>臺中市和平區和平社區發展協會</t>
  </si>
  <si>
    <t>臺中市黎明城鄉發展協會</t>
  </si>
  <si>
    <t>台中市西屯區惠來社區發展協會</t>
  </si>
  <si>
    <t>共生宅發展協會</t>
  </si>
  <si>
    <t>臺中市清水區秀水發展協會</t>
  </si>
  <si>
    <t>臺中市大肚區蔗廍社區發展協會</t>
  </si>
  <si>
    <t>夢想城社區管理委員會</t>
  </si>
  <si>
    <t>臺中市大肚區中和社區發展協會</t>
  </si>
  <si>
    <t>臺中市烏日區仁德社區發展協會</t>
  </si>
  <si>
    <t>臺中市烏日區學田社區發展協會</t>
  </si>
  <si>
    <t>臺中市烏日區榮和社區發展協會</t>
  </si>
  <si>
    <t>臺中市梧棲區草湳社區發展協會</t>
    <phoneticPr fontId="27" type="noConversion"/>
  </si>
  <si>
    <t>臺中市新社區大南社區發展協會</t>
  </si>
  <si>
    <t>臺中市北區錦平社區發展協會</t>
  </si>
  <si>
    <t>臺中市北屯區平安社區發展協會</t>
  </si>
  <si>
    <t>臺中市霧峰區南勢社區發展協會</t>
  </si>
  <si>
    <t>臺中市霧峰區本鄉社區發展協會</t>
  </si>
  <si>
    <t>臺中市豐原區西安社區發展協會</t>
  </si>
  <si>
    <t>財團法人基督教台灣信義會</t>
  </si>
  <si>
    <t>臺中市北屯區三和社區福利發展協進會</t>
  </si>
  <si>
    <t>臺中市豐原區田心社區發展協會</t>
  </si>
  <si>
    <t>臺中市東海恩福關懷協會</t>
  </si>
  <si>
    <t>臺中市港尾社區長青協會</t>
  </si>
  <si>
    <t>台中市東榮八福社區關懷協會</t>
  </si>
  <si>
    <t>臺中市潭子區栗林社區發展協會</t>
  </si>
  <si>
    <t>社團法人中華起初全人教育關懷協會</t>
  </si>
  <si>
    <t>臺中市浩德人文關懷協會</t>
  </si>
  <si>
    <t>臺中市社團法人臺中市人文關懷協會</t>
  </si>
  <si>
    <t>臺中市南屯區三和社區發展協會</t>
  </si>
  <si>
    <t>臺中市潭子區家福健康促進協會</t>
  </si>
  <si>
    <t>臺中市太平區車籠埔文化發展協會</t>
  </si>
  <si>
    <t>臺中市太平區平安社區發展協會</t>
  </si>
  <si>
    <t>臺中市太平區永隆社區發展協會</t>
  </si>
  <si>
    <t>正和書院</t>
  </si>
  <si>
    <t>臺中市烏日區三和社區發展協會</t>
  </si>
  <si>
    <t>臺中市烏日區螺潭社區發展協會</t>
  </si>
  <si>
    <t>臺中市烏日區東園社區發展協會</t>
  </si>
  <si>
    <t>臺中市石岡區萬安社區發展協會</t>
  </si>
  <si>
    <t>臺中市石岡區龍興社區發展協會</t>
  </si>
  <si>
    <t>臺中市潭子區聚興社區發展協會</t>
  </si>
  <si>
    <t>臺中市大雅區上雅社區發展協會</t>
  </si>
  <si>
    <t>臺中市東勢區南平社區發展協會</t>
  </si>
  <si>
    <t>社團法人臺中市豐富幸福社區關懷協會</t>
    <phoneticPr fontId="27" type="noConversion"/>
  </si>
  <si>
    <t>臺中市神岡區大社社區發展協會</t>
  </si>
  <si>
    <t>財團法人中華基督教行道會卓越行道會</t>
    <phoneticPr fontId="27" type="noConversion"/>
  </si>
  <si>
    <t>南平社區發展協會</t>
    <phoneticPr fontId="27" type="noConversion"/>
  </si>
  <si>
    <t>臺中市沙鹿區六路社區發展協會</t>
  </si>
  <si>
    <t>臺中市宜佳人文關懷協會</t>
  </si>
  <si>
    <t>財團法人臺中市私立童庭社會福利慈善事業基金會</t>
  </si>
  <si>
    <t>臺中市大肚區營埔社區發展協會</t>
  </si>
  <si>
    <t>臺中市大肚區山陽社區發展協會</t>
  </si>
  <si>
    <t>臺中市大肚區大肚社區發展協會</t>
  </si>
  <si>
    <t>台中市南區城隍社區發展協會</t>
  </si>
  <si>
    <t>社團法人台灣相信社會福利發展協會</t>
  </si>
  <si>
    <t>臺中市大雅區上楓社區發展協會</t>
  </si>
  <si>
    <t>臺中市大雅區大雅社區發展協會</t>
  </si>
  <si>
    <t>社團法人臺中市大雅區橫山社區發展協會</t>
  </si>
  <si>
    <t>臺中市東海愛鄰社區服務協會</t>
  </si>
  <si>
    <t>臺中市神岡區溪洲社區發展協會</t>
  </si>
  <si>
    <t>臺中市興安柳陽關懷協會</t>
  </si>
  <si>
    <t>臺中市大雅區文雅社區發展協會</t>
  </si>
  <si>
    <t>臺中市新福樂齡關懷協會</t>
  </si>
  <si>
    <t>臺中市十三寮聚落發展協會</t>
  </si>
  <si>
    <t>臺中市太平區頭汴社區發展協會</t>
  </si>
  <si>
    <t>台中市南區江川社區發展協會</t>
  </si>
  <si>
    <t>台中市南區長春社區發展協會</t>
  </si>
  <si>
    <t>永平社區發展協會</t>
    <phoneticPr fontId="27" type="noConversion"/>
  </si>
  <si>
    <t>平安社區發展協會</t>
    <phoneticPr fontId="27" type="noConversion"/>
  </si>
  <si>
    <t>社團法人臺中市忘憂草協會</t>
  </si>
  <si>
    <t>臺中市沙鹿區埔子社區發展協會</t>
  </si>
  <si>
    <t>台中市北區賴村社區發展協會</t>
  </si>
  <si>
    <t>臺中市福雅長青關懷協會</t>
  </si>
  <si>
    <t>台中市北區建成社區發展協會</t>
  </si>
  <si>
    <t>台中市尾張仔文化發展協會</t>
  </si>
  <si>
    <t>臺中市北屯區平德社區發展協會</t>
  </si>
  <si>
    <t>社團法人台灣家庭關懷協會</t>
  </si>
  <si>
    <t>財團法人台中市私立無極證道院社會福利慈善事業基金會</t>
  </si>
  <si>
    <t>臺中市南區樹德社區發展協會</t>
    <phoneticPr fontId="27" type="noConversion"/>
  </si>
  <si>
    <t>財團法人中華基督教福音信義傳道會</t>
    <phoneticPr fontId="27" type="noConversion"/>
  </si>
  <si>
    <t>臺中市東勢區埤頭社區發展協會</t>
    <phoneticPr fontId="27" type="noConversion"/>
  </si>
  <si>
    <t>臺中市東勢區慶東社區發展協會</t>
    <phoneticPr fontId="27" type="noConversion"/>
  </si>
  <si>
    <t>臺中市大雅區四德社區發展協會</t>
  </si>
  <si>
    <t>臺中市神岡區庄後社區發展協會</t>
  </si>
  <si>
    <t>臺中市大雅區秀山社區發展協會</t>
  </si>
  <si>
    <t>台中市南區和平社區發展協會</t>
  </si>
  <si>
    <t>台中市西屯區何安社區發展協會</t>
  </si>
  <si>
    <t>台中市和樂關懷協會</t>
  </si>
  <si>
    <t>台中市南屯區三厝社區發展協會</t>
  </si>
  <si>
    <t>社團法人臺中市仁和樂活長青協會</t>
  </si>
  <si>
    <t>台中市南屯區寶山社區發展協會</t>
  </si>
  <si>
    <t>臺中市北屯區東光社區發展協會</t>
  </si>
  <si>
    <t>臺中市西區忠誠社區發展協會</t>
  </si>
  <si>
    <t>臺中市大甲區文武社區發展協會</t>
  </si>
  <si>
    <t>社團法人台中市忘憂草協會</t>
  </si>
  <si>
    <t>臺中市豐原區新南陽社區發展協會</t>
  </si>
  <si>
    <t>台灣福德關懷協會</t>
  </si>
  <si>
    <t>社團法人臺中市豐富幸福社區關懷協會</t>
  </si>
  <si>
    <t>臺中市新社區崑南社區發展協會</t>
    <phoneticPr fontId="27" type="noConversion"/>
  </si>
  <si>
    <t>臺中市大雅區大楓社區發展協會</t>
  </si>
  <si>
    <t>臺中市神岡區豐洲社區發展協會</t>
  </si>
  <si>
    <t>臺中市大甲區中山社區發展協會</t>
  </si>
  <si>
    <t>臺中市大安區西安社區發展協會</t>
  </si>
  <si>
    <t>臺中市北屯區四民社區發展協會</t>
  </si>
  <si>
    <t>社團法人臺中市北屯區三光社區發展協會</t>
  </si>
  <si>
    <t>臺中市新社區月湖社區發展協會</t>
  </si>
  <si>
    <t>社團法人神創發展協會</t>
  </si>
  <si>
    <t>臺中市三和社區福利發展協進會</t>
  </si>
  <si>
    <t>臺中市成功愛心關懷協會</t>
  </si>
  <si>
    <t>臺中市太平區福隆社區發展協會</t>
  </si>
  <si>
    <t>台中市西區藍興社區發展協會</t>
  </si>
  <si>
    <t>臺中市友善生活協會</t>
  </si>
  <si>
    <t>臺中市東勢區詒福社區發展協會</t>
    <phoneticPr fontId="27" type="noConversion"/>
  </si>
  <si>
    <t>臺中市太平區永成社區發展協會</t>
  </si>
  <si>
    <t>臺中市霧峰區北勢社區發展協會</t>
  </si>
  <si>
    <t>臺中市太平區中政社區發展協會</t>
  </si>
  <si>
    <t>水噹噹關懷協會</t>
  </si>
  <si>
    <t>台中市北區錦村社區發展協會</t>
  </si>
  <si>
    <t>臺中市北屯區大坑社區發展協會</t>
  </si>
  <si>
    <t>台中市南區崇倫社區發展協會</t>
  </si>
  <si>
    <t>臺中市東勢區明正社區發展協會</t>
    <phoneticPr fontId="27" type="noConversion"/>
  </si>
  <si>
    <t>臺中市龍井區田中社區發展協會</t>
  </si>
  <si>
    <t>臺中市國姓里關懷協會</t>
  </si>
  <si>
    <t>台中市南區國光社區發展協會</t>
    <phoneticPr fontId="27" type="noConversion"/>
  </si>
  <si>
    <t>遊民中繼居住及關懷據點推動計畫</t>
  </si>
  <si>
    <t>社團法人台中市慈善撒瑪黎雅婦女關懷協會</t>
  </si>
  <si>
    <t>社團法人台灣樂知公益慈善協會</t>
  </si>
  <si>
    <t>5M-建築及設備計畫-5M4其他設備-5M400100教育局(處)其他設備-722捐助國內團體</t>
  </si>
  <si>
    <t>本局辦理-國教署補助弘光員工子女非營利幼兒園114學年度公共化幼兒園圖書經費</t>
    <phoneticPr fontId="2" type="noConversion"/>
  </si>
  <si>
    <t>本市非營利幼兒園</t>
    <phoneticPr fontId="2" type="noConversion"/>
  </si>
  <si>
    <t>56社會教育計畫-561社會教育-56120000各所屬社會教育單位經常門分支計畫-722捐助國內團體</t>
  </si>
  <si>
    <t>本局辦理-補助臺中市山城人文產業發展協會辦理辦理「閱讀的力量藝起同樂繪」經費案</t>
  </si>
  <si>
    <t>55特殊教育計畫-551特殊教育-55110000中央政府補助特殊教育經費-722捐助國內團體</t>
  </si>
  <si>
    <t>本局辦理-補助中華非營利幼兒園等11園辦理114年「教保服務人員在職進修特教專業知能」及「進用專任合格學前特教教師」經費</t>
  </si>
  <si>
    <t>私立愛兒園幼兒園</t>
  </si>
  <si>
    <t>55特殊教育計畫-551特殊教育-55100200特殊教育學生公費及獎補助-722捐助國內團體</t>
  </si>
  <si>
    <t>私立中華非營利等10園</t>
  </si>
  <si>
    <t>56社會教育計畫-561社會教育-56100100終身教育行政及督導-722捐助國內團體</t>
  </si>
  <si>
    <t>本局辦理-補助中臺科大等2單位辦理114年度本市樂齡學習中心訪視輔導獎勵金</t>
  </si>
  <si>
    <t>社團法人臺中市感恩關懷協會</t>
  </si>
  <si>
    <t>本局辦理-補助中華龍舜興慈善協會辦理「2026舜懷善念齊萬心興福潤澤照光明」發現台灣之美全國標語海報比賽</t>
  </si>
  <si>
    <t>中華龍舜興慈善協會</t>
  </si>
  <si>
    <t>本局辦理-本局補助私立秋穗實驗教育機構等2校114學年度第1學期身心障礙學生及身障人士子女就學費用減免經費</t>
  </si>
  <si>
    <t>私立秋穗實驗教育機構等2校</t>
  </si>
  <si>
    <t>本局辦理-補助私立惠華幼兒園等47園辦理114學年度第1學期準公共教保服務機構配置教師助理員經費</t>
  </si>
  <si>
    <t>私立惠華幼兒園等12園</t>
  </si>
  <si>
    <t>私立一德幼兒園等35園</t>
  </si>
  <si>
    <t>本局辦理-補助臺中市大雅區生活美學教育協會辦理「115年度臺中市 國民中小學學生創意繪畫比賽」經費</t>
  </si>
  <si>
    <t>臺中市大雅區生活美學教育協會</t>
  </si>
  <si>
    <t>本局辦理-補助本市私立弘文高級中學等25校114學年度第2學期身心障礙學生及身障人士子女學雜費減免</t>
  </si>
  <si>
    <t>私立善美真華德福實驗教育機構等3校</t>
  </si>
  <si>
    <t>5M建築及設備計畫-5M6中央政府補助建築及設備經費-5M610000中央政府補助建築及設備經費-722捐助國內團體</t>
  </si>
  <si>
    <t>本局辦理-教育部國民及學前教育署補助準公共教保服務機構已達成師生比1:12且持續維持之獎勵金經費</t>
  </si>
  <si>
    <t>本市準公共幼兒園</t>
    <phoneticPr fontId="2" type="noConversion"/>
  </si>
  <si>
    <t>本局辦理－教育部國教署補助114-2本市私立幼兒園學前身心障礙幼兒教育經費(招收單位)</t>
  </si>
  <si>
    <t>私立保進幼兒園等78校</t>
  </si>
  <si>
    <t>就業安定促進計畫-照顧服務員訓練相關計畫-會費、捐助、補助、分攤、照護、救濟與交流活動費-捐助、補助與獎助-捐助國內團體</t>
    <phoneticPr fontId="2" type="noConversion"/>
  </si>
  <si>
    <t>補助地方政府辦理照顧服務員專班訓練計畫及補助照顧服務員用人單位自訓自用訓練計畫</t>
    <phoneticPr fontId="2" type="noConversion"/>
  </si>
  <si>
    <t>社團法人中華民國弘揚看護協會</t>
  </si>
  <si>
    <t>中華民國弘揚看護協會附設私立弘揚居家長照機構</t>
    <phoneticPr fontId="2" type="noConversion"/>
  </si>
  <si>
    <t>社團法人中華民國博揚技能培訓協會</t>
    <phoneticPr fontId="2" type="noConversion"/>
  </si>
  <si>
    <t>永錡護理之家</t>
    <phoneticPr fontId="2" type="noConversion"/>
  </si>
  <si>
    <t>社團法人臺中市紅十字會</t>
    <phoneticPr fontId="2" type="noConversion"/>
  </si>
  <si>
    <r>
      <t>註:
1.「工作計畫科目名稱」欄位請填寫至二級用途別，填寫格式為「業務計畫－工作計畫－分支計畫－一級用途別－二級用途別」，如「社政業務－社會福利－社會福利－獎補助費－對國內團體之捐助」
2.「累計撥付金額」欄位請填寫實付數並查填至千元，倘實付數</t>
    </r>
    <r>
      <rPr>
        <u/>
        <sz val="14"/>
        <color rgb="FF000000"/>
        <rFont val="標楷體"/>
        <family val="4"/>
        <charset val="136"/>
      </rPr>
      <t>未滿千元則取至小數點第1位</t>
    </r>
    <r>
      <rPr>
        <sz val="14"/>
        <color rgb="FF000000"/>
        <rFont val="標楷體"/>
        <family val="4"/>
        <charset val="136"/>
      </rPr>
      <t>、</t>
    </r>
    <r>
      <rPr>
        <u/>
        <sz val="14"/>
        <color rgb="FF000000"/>
        <rFont val="標楷體"/>
        <family val="4"/>
        <charset val="136"/>
      </rPr>
      <t>超過1千元則四捨五入至千元</t>
    </r>
    <r>
      <rPr>
        <sz val="14"/>
        <color rgb="FF000000"/>
        <rFont val="標楷體"/>
        <family val="4"/>
        <charset val="136"/>
      </rPr>
      <t>，如：382元查填為0.4千元、1,500元查填為2千元。</t>
    </r>
    <phoneticPr fontId="2" type="noConversion"/>
  </si>
  <si>
    <t>臺中市南區西川社區發展協會、臺中市南區南門社區發展協會、臺中市神岡區北庄社區發展協會、臺中市烏日區三和社區發展協會、臺中市烏日區溪尾社區發展協會、臺中市豐原區鎌村社區發展協會、臺中市豐原區翁社社區發展協會、臺中市烏日區成功社區發展協會、臺中市港尾社區長青協會、財團法人心覺醒文教基金會、社團法人中華民國家庭關係發展協進會、社團法人台灣愛之光公益協會、財團法人臺灣省私立永信社會福利基金會、財團法人拓凱教育基金會</t>
    <phoneticPr fontId="2" type="noConversion"/>
  </si>
  <si>
    <t>臺中地區農會辦理115年度臺中市農業天然災害預防性設施及災害復建防救設施計畫</t>
    <phoneticPr fontId="2" type="noConversion"/>
  </si>
  <si>
    <t>v</t>
    <phoneticPr fontId="2" type="noConversion"/>
  </si>
  <si>
    <t>魅力臺中霧峰藝文饗宴</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</si>
</sst>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76" formatCode="&quot; &quot;#,##0.00&quot; &quot;;&quot;-&quot;#,##0.00&quot; &quot;;&quot;-&quot;00&quot; &quot;;&quot; &quot;@&quot; &quot;"/>
    <numFmt numFmtId="177" formatCode="#,##0&quot; &quot;;[Red]&quot;(&quot;#,##0&quot;)&quot;"/>
    <numFmt numFmtId="178" formatCode="&quot; &quot;#,##0.00&quot; &quot;;&quot;-&quot;#,##0.00&quot; &quot;;&quot; -&quot;00&quot; &quot;;&quot; &quot;@&quot; &quot;"/>
    <numFmt numFmtId="179" formatCode="\ #,##0.00\ ;\-#,##0.00\ ;\-00\ ;\ @\ "/>
    <numFmt numFmtId="180" formatCode="#,##0_ "/>
    <numFmt numFmtId="181" formatCode="\ #,##0.00\ ;\-#,##0.00\ ;\-#\ ;\ @\ "/>
    <numFmt numFmtId="182" formatCode="#,##0.00\ ;\-#,##0.00\ ;\-00\ ;@\ "/>
    <numFmt numFmtId="183" formatCode="#,##0.00&quot; &quot;;#,##0.00&quot; &quot;;&quot;-&quot;#&quot; &quot;;&quot; &quot;@&quot; &quot;"/>
    <numFmt numFmtId="184" formatCode="#,##0&quot; &quot;;#,##0&quot; &quot;;&quot;-&quot;#&quot; &quot;;&quot; &quot;@&quot; &quot;"/>
    <numFmt numFmtId="185" formatCode="0&quot; &quot;;0&quot; &quot;;&quot;-&quot;#&quot; &quot;;&quot; &quot;@&quot; &quot;"/>
    <numFmt numFmtId="186" formatCode="#,##0.0&quot; &quot;;[Red]&quot;(&quot;#,##0.0&quot;)&quot;"/>
    <numFmt numFmtId="187" formatCode="00"/>
    <numFmt numFmtId="188" formatCode="_-* #,##0_-;\-* #,##0_-;_-* &quot;-&quot;??_-;_-@_-"/>
    <numFmt numFmtId="189" formatCode="#,##0_);[Red]\(#,##0\)"/>
  </numFmts>
  <fonts count="33" x14ac:knownFonts="1">
    <font>
      <sz val="12"/>
      <color rgb="FF000000"/>
      <name val="新細明體"/>
      <family val="1"/>
      <charset val="136"/>
    </font>
    <font>
      <sz val="12"/>
      <color rgb="FF000000"/>
      <name val="新細明體"/>
      <family val="1"/>
      <charset val="136"/>
    </font>
    <font>
      <sz val="9"/>
      <name val="新細明體"/>
      <family val="1"/>
      <charset val="136"/>
    </font>
    <font>
      <sz val="14"/>
      <color rgb="FF000000"/>
      <name val="標楷體"/>
      <family val="4"/>
      <charset val="136"/>
    </font>
    <font>
      <sz val="12"/>
      <color rgb="FF000000"/>
      <name val="標楷體"/>
      <family val="4"/>
      <charset val="136"/>
    </font>
    <font>
      <b/>
      <sz val="12"/>
      <color rgb="FF000000"/>
      <name val="新細明體"/>
      <family val="1"/>
      <charset val="136"/>
    </font>
    <font>
      <b/>
      <sz val="12"/>
      <color rgb="FFFFFFFF"/>
      <name val="新細明體"/>
      <family val="1"/>
      <charset val="136"/>
    </font>
    <font>
      <sz val="12"/>
      <color rgb="FFCC0000"/>
      <name val="新細明體"/>
      <family val="1"/>
      <charset val="136"/>
    </font>
    <font>
      <i/>
      <sz val="12"/>
      <color rgb="FF808080"/>
      <name val="新細明體"/>
      <family val="1"/>
      <charset val="136"/>
    </font>
    <font>
      <sz val="12"/>
      <color rgb="FF006600"/>
      <name val="新細明體"/>
      <family val="1"/>
      <charset val="136"/>
    </font>
    <font>
      <b/>
      <sz val="24"/>
      <color rgb="FF000000"/>
      <name val="新細明體"/>
      <family val="1"/>
      <charset val="136"/>
    </font>
    <font>
      <b/>
      <sz val="18"/>
      <color rgb="FF000000"/>
      <name val="新細明體"/>
      <family val="1"/>
      <charset val="136"/>
    </font>
    <font>
      <u/>
      <sz val="12"/>
      <color rgb="FF0000EE"/>
      <name val="新細明體"/>
      <family val="1"/>
      <charset val="136"/>
    </font>
    <font>
      <sz val="12"/>
      <color rgb="FF996600"/>
      <name val="新細明體"/>
      <family val="1"/>
      <charset val="136"/>
    </font>
    <font>
      <sz val="12"/>
      <color rgb="FF333333"/>
      <name val="新細明體"/>
      <family val="1"/>
      <charset val="136"/>
    </font>
    <font>
      <b/>
      <i/>
      <u/>
      <sz val="12"/>
      <color rgb="FF000000"/>
      <name val="新細明體"/>
      <family val="1"/>
      <charset val="136"/>
    </font>
    <font>
      <sz val="12"/>
      <color indexed="8"/>
      <name val="新細明體"/>
      <family val="1"/>
      <charset val="136"/>
    </font>
    <font>
      <sz val="14"/>
      <color rgb="FFFF0000"/>
      <name val="標楷體"/>
      <family val="4"/>
      <charset val="136"/>
    </font>
    <font>
      <b/>
      <sz val="14"/>
      <color rgb="FF000000"/>
      <name val="標楷體"/>
      <family val="4"/>
      <charset val="136"/>
    </font>
    <font>
      <b/>
      <sz val="9"/>
      <color rgb="FF000000"/>
      <name val="標楷體"/>
      <family val="4"/>
      <charset val="136"/>
    </font>
    <font>
      <b/>
      <sz val="9"/>
      <color indexed="81"/>
      <name val="Tahoma"/>
      <family val="2"/>
    </font>
    <font>
      <b/>
      <sz val="9"/>
      <color indexed="81"/>
      <name val="細明體"/>
      <family val="3"/>
      <charset val="136"/>
    </font>
    <font>
      <sz val="12"/>
      <name val="新細明體"/>
      <family val="1"/>
      <charset val="136"/>
    </font>
    <font>
      <sz val="14"/>
      <name val="標楷體"/>
      <family val="4"/>
      <charset val="136"/>
    </font>
    <font>
      <sz val="9"/>
      <color indexed="81"/>
      <name val="Tahoma"/>
      <family val="2"/>
    </font>
    <font>
      <sz val="9"/>
      <color indexed="81"/>
      <name val="細明體"/>
      <family val="3"/>
      <charset val="136"/>
    </font>
    <font>
      <sz val="14"/>
      <color theme="1"/>
      <name val="標楷體"/>
      <family val="4"/>
      <charset val="136"/>
    </font>
    <font>
      <sz val="9"/>
      <name val="新細明體"/>
      <family val="2"/>
      <charset val="136"/>
      <scheme val="minor"/>
    </font>
    <font>
      <sz val="9"/>
      <name val="標楷體"/>
      <family val="4"/>
      <charset val="136"/>
    </font>
    <font>
      <sz val="14"/>
      <color indexed="8"/>
      <name val="標楷體"/>
      <family val="4"/>
      <charset val="136"/>
    </font>
    <font>
      <sz val="7"/>
      <name val="標楷體"/>
      <family val="4"/>
      <charset val="136"/>
    </font>
    <font>
      <u/>
      <sz val="14"/>
      <color rgb="FF000000"/>
      <name val="標楷體"/>
      <family val="4"/>
      <charset val="136"/>
    </font>
    <font>
      <sz val="12"/>
      <name val="標楷體"/>
      <family val="4"/>
      <charset val="136"/>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00"/>
        <bgColor rgb="FFFFFF00"/>
      </patternFill>
    </fill>
    <fill>
      <patternFill patternType="solid">
        <fgColor rgb="FFFFFF00"/>
        <bgColor indexed="64"/>
      </patternFill>
    </fill>
  </fills>
  <borders count="3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diagonal/>
    </border>
    <border diagonalDown="1">
      <left style="thin">
        <color rgb="FF000000"/>
      </left>
      <right style="thin">
        <color rgb="FF000000"/>
      </right>
      <top style="thin">
        <color rgb="FF000000"/>
      </top>
      <bottom style="thin">
        <color rgb="FF000000"/>
      </bottom>
      <diagonal style="thin">
        <color rgb="FF000000"/>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bottom style="thin">
        <color indexed="64"/>
      </bottom>
      <diagonal/>
    </border>
    <border>
      <left style="thin">
        <color rgb="FF000000"/>
      </left>
      <right style="thin">
        <color rgb="FF000000"/>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style="thin">
        <color indexed="64"/>
      </top>
      <bottom/>
      <diagonal/>
    </border>
    <border>
      <left/>
      <right style="thin">
        <color rgb="FF000000"/>
      </right>
      <top/>
      <bottom style="thin">
        <color rgb="FF000000"/>
      </bottom>
      <diagonal/>
    </border>
    <border>
      <left style="thin">
        <color indexed="64"/>
      </left>
      <right style="thin">
        <color indexed="64"/>
      </right>
      <top style="thin">
        <color rgb="FF000000"/>
      </top>
      <bottom style="thin">
        <color rgb="FF000000"/>
      </bottom>
      <diagonal/>
    </border>
  </borders>
  <cellStyleXfs count="47">
    <xf numFmtId="0" fontId="0" fillId="0" borderId="0"/>
    <xf numFmtId="176" fontId="1" fillId="0" borderId="0"/>
    <xf numFmtId="0" fontId="5" fillId="0" borderId="0"/>
    <xf numFmtId="0" fontId="6" fillId="2" borderId="0"/>
    <xf numFmtId="0" fontId="6" fillId="3" borderId="0"/>
    <xf numFmtId="0" fontId="5" fillId="4" borderId="0"/>
    <xf numFmtId="0" fontId="7" fillId="5" borderId="0"/>
    <xf numFmtId="0" fontId="6" fillId="6" borderId="0"/>
    <xf numFmtId="0" fontId="8" fillId="0" borderId="0"/>
    <xf numFmtId="0" fontId="9" fillId="7" borderId="0"/>
    <xf numFmtId="0" fontId="10" fillId="0" borderId="0"/>
    <xf numFmtId="0" fontId="11" fillId="0" borderId="0"/>
    <xf numFmtId="0" fontId="5" fillId="0" borderId="0"/>
    <xf numFmtId="0" fontId="12" fillId="0" borderId="0"/>
    <xf numFmtId="0" fontId="13" fillId="8" borderId="0"/>
    <xf numFmtId="0" fontId="14" fillId="8" borderId="3"/>
    <xf numFmtId="0" fontId="15" fillId="0" borderId="0"/>
    <xf numFmtId="0" fontId="1" fillId="0" borderId="0"/>
    <xf numFmtId="0" fontId="1" fillId="0" borderId="0"/>
    <xf numFmtId="0" fontId="7" fillId="0" borderId="0"/>
    <xf numFmtId="178" fontId="1" fillId="0" borderId="0" applyFont="0" applyFill="0" applyBorder="0" applyAlignment="0" applyProtection="0"/>
    <xf numFmtId="179" fontId="16" fillId="0" borderId="0" applyBorder="0" applyProtection="0"/>
    <xf numFmtId="181" fontId="16" fillId="0" borderId="0" applyBorder="0" applyProtection="0"/>
    <xf numFmtId="179" fontId="16" fillId="0" borderId="0" applyBorder="0" applyProtection="0"/>
    <xf numFmtId="0" fontId="16" fillId="0" borderId="0" applyBorder="0" applyProtection="0"/>
    <xf numFmtId="181" fontId="16" fillId="0" borderId="0" applyBorder="0" applyProtection="0"/>
    <xf numFmtId="182" fontId="16" fillId="0" borderId="0" applyBorder="0" applyProtection="0">
      <alignment vertical="center"/>
    </xf>
    <xf numFmtId="181" fontId="16" fillId="0" borderId="0" applyBorder="0" applyProtection="0"/>
    <xf numFmtId="0" fontId="16" fillId="0" borderId="0"/>
    <xf numFmtId="176" fontId="1" fillId="0" borderId="0" applyFont="0" applyBorder="0" applyProtection="0"/>
    <xf numFmtId="0" fontId="1" fillId="0" borderId="0" applyNumberFormat="0" applyFont="0" applyBorder="0" applyProtection="0">
      <alignment vertical="center"/>
    </xf>
    <xf numFmtId="183" fontId="1" fillId="0" borderId="0" applyFont="0" applyBorder="0" applyProtection="0">
      <alignment vertical="center"/>
    </xf>
    <xf numFmtId="0" fontId="1" fillId="0" borderId="0" applyNumberFormat="0" applyFont="0" applyBorder="0" applyProtection="0"/>
    <xf numFmtId="178" fontId="1" fillId="0" borderId="0" applyFont="0" applyFill="0" applyBorder="0" applyAlignment="0" applyProtection="0"/>
    <xf numFmtId="0" fontId="1" fillId="0" borderId="0" applyNumberFormat="0" applyFont="0" applyBorder="0" applyProtection="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1" fillId="0" borderId="0" applyNumberFormat="0" applyFont="0" applyBorder="0" applyProtection="0">
      <alignment vertical="center"/>
    </xf>
    <xf numFmtId="0" fontId="1" fillId="0" borderId="0" applyNumberFormat="0" applyFont="0" applyBorder="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30" fillId="0" borderId="0" applyNumberFormat="0" applyFill="0" applyBorder="0" applyAlignment="0"/>
    <xf numFmtId="183" fontId="1" fillId="0" borderId="0" applyFont="0" applyBorder="0" applyProtection="0">
      <alignment vertical="center"/>
    </xf>
    <xf numFmtId="0" fontId="30" fillId="0" borderId="0" applyNumberFormat="0" applyFill="0" applyBorder="0" applyAlignment="0"/>
  </cellStyleXfs>
  <cellXfs count="245">
    <xf numFmtId="0" fontId="0" fillId="0" borderId="0" xfId="0"/>
    <xf numFmtId="0" fontId="3" fillId="0" borderId="0" xfId="30" applyFont="1" applyAlignment="1">
      <alignment horizontal="left" vertical="center"/>
    </xf>
    <xf numFmtId="0" fontId="3" fillId="0" borderId="0" xfId="30" applyFont="1" applyAlignment="1">
      <alignment horizontal="center" vertical="center"/>
    </xf>
    <xf numFmtId="0" fontId="4" fillId="0" borderId="0" xfId="30" applyFont="1" applyAlignment="1">
      <alignment horizontal="center" vertical="center"/>
    </xf>
    <xf numFmtId="0" fontId="4" fillId="0" borderId="0" xfId="30" applyFont="1" applyAlignment="1">
      <alignment horizontal="right" vertical="center"/>
    </xf>
    <xf numFmtId="0" fontId="3" fillId="0" borderId="2" xfId="30" applyFont="1" applyBorder="1" applyAlignment="1">
      <alignment horizontal="center" vertical="center" wrapText="1"/>
    </xf>
    <xf numFmtId="0" fontId="3" fillId="0" borderId="0" xfId="30" applyFont="1" applyAlignment="1">
      <alignment vertical="center" wrapText="1"/>
    </xf>
    <xf numFmtId="180" fontId="18" fillId="9" borderId="2" xfId="31" applyNumberFormat="1" applyFont="1" applyFill="1" applyBorder="1" applyAlignment="1">
      <alignment horizontal="right" vertical="center" wrapText="1"/>
    </xf>
    <xf numFmtId="185" fontId="3" fillId="0" borderId="2" xfId="31" applyNumberFormat="1" applyFont="1" applyBorder="1" applyAlignment="1">
      <alignment horizontal="center" vertical="center" wrapText="1"/>
    </xf>
    <xf numFmtId="0" fontId="3" fillId="0" borderId="0" xfId="32" applyFont="1" applyAlignment="1">
      <alignment vertical="center" wrapText="1"/>
    </xf>
    <xf numFmtId="185" fontId="3" fillId="0" borderId="4" xfId="31" applyNumberFormat="1" applyFont="1" applyBorder="1" applyAlignment="1">
      <alignment horizontal="center" vertical="center" wrapText="1"/>
    </xf>
    <xf numFmtId="185" fontId="3" fillId="0" borderId="6" xfId="31" applyNumberFormat="1" applyFont="1" applyBorder="1" applyAlignment="1">
      <alignment horizontal="center" vertical="center" wrapText="1"/>
    </xf>
    <xf numFmtId="0" fontId="4" fillId="0" borderId="0" xfId="30" applyFont="1" applyAlignment="1">
      <alignment vertical="center" wrapText="1"/>
    </xf>
    <xf numFmtId="0" fontId="0" fillId="0" borderId="0" xfId="30" applyFont="1">
      <alignment vertical="center"/>
    </xf>
    <xf numFmtId="0" fontId="3" fillId="0" borderId="0" xfId="30" applyFont="1" applyAlignment="1">
      <alignment horizontal="center" vertical="center" wrapText="1"/>
    </xf>
    <xf numFmtId="0" fontId="3" fillId="0" borderId="2" xfId="32" applyFont="1" applyBorder="1" applyAlignment="1">
      <alignment vertical="center" wrapText="1"/>
    </xf>
    <xf numFmtId="177" fontId="3" fillId="0" borderId="2" xfId="31" applyNumberFormat="1" applyFont="1" applyBorder="1" applyAlignment="1">
      <alignment horizontal="right" vertical="center" wrapText="1"/>
    </xf>
    <xf numFmtId="184" fontId="3" fillId="0" borderId="2" xfId="31" applyNumberFormat="1" applyFont="1" applyBorder="1" applyAlignment="1">
      <alignment horizontal="center" vertical="center" wrapText="1"/>
    </xf>
    <xf numFmtId="0" fontId="3" fillId="0" borderId="2" xfId="32" applyFont="1" applyBorder="1" applyAlignment="1">
      <alignment horizontal="left" vertical="center" wrapText="1"/>
    </xf>
    <xf numFmtId="185" fontId="3" fillId="0" borderId="7" xfId="31" applyNumberFormat="1" applyFont="1" applyBorder="1" applyAlignment="1">
      <alignment horizontal="center" vertical="center" wrapText="1"/>
    </xf>
    <xf numFmtId="49" fontId="23" fillId="0" borderId="2" xfId="0" applyNumberFormat="1" applyFont="1" applyBorder="1" applyAlignment="1">
      <alignment horizontal="left" vertical="center" wrapText="1"/>
    </xf>
    <xf numFmtId="177" fontId="3" fillId="0" borderId="2" xfId="31" applyNumberFormat="1" applyFont="1" applyBorder="1" applyAlignment="1">
      <alignment vertical="center" wrapText="1"/>
    </xf>
    <xf numFmtId="185" fontId="3" fillId="0" borderId="8" xfId="31" applyNumberFormat="1" applyFont="1" applyBorder="1" applyAlignment="1">
      <alignment horizontal="center" vertical="center" wrapText="1"/>
    </xf>
    <xf numFmtId="0" fontId="3" fillId="0" borderId="7" xfId="32" applyFont="1" applyBorder="1" applyAlignment="1">
      <alignment horizontal="left" vertical="center" wrapText="1"/>
    </xf>
    <xf numFmtId="177" fontId="3" fillId="0" borderId="7" xfId="31" applyNumberFormat="1" applyFont="1" applyBorder="1" applyAlignment="1">
      <alignment vertical="center" wrapText="1"/>
    </xf>
    <xf numFmtId="184" fontId="3" fillId="0" borderId="7" xfId="31" applyNumberFormat="1" applyFont="1" applyBorder="1" applyAlignment="1">
      <alignment horizontal="center" vertical="center" wrapText="1"/>
    </xf>
    <xf numFmtId="0" fontId="3" fillId="0" borderId="9" xfId="32" applyFont="1" applyBorder="1" applyAlignment="1">
      <alignment horizontal="left" vertical="center" wrapText="1"/>
    </xf>
    <xf numFmtId="177" fontId="3" fillId="0" borderId="9" xfId="31" applyNumberFormat="1" applyFont="1" applyBorder="1" applyAlignment="1">
      <alignment vertical="center" wrapText="1"/>
    </xf>
    <xf numFmtId="184" fontId="3" fillId="0" borderId="9" xfId="31" applyNumberFormat="1" applyFont="1" applyBorder="1" applyAlignment="1">
      <alignment horizontal="center" vertical="center" wrapText="1"/>
    </xf>
    <xf numFmtId="0" fontId="3" fillId="0" borderId="9" xfId="32" applyFont="1" applyBorder="1" applyAlignment="1">
      <alignment vertical="center" wrapText="1"/>
    </xf>
    <xf numFmtId="185" fontId="3" fillId="0" borderId="9" xfId="31" applyNumberFormat="1" applyFont="1" applyBorder="1" applyAlignment="1">
      <alignment horizontal="center" vertical="center" wrapText="1"/>
    </xf>
    <xf numFmtId="185" fontId="3" fillId="0" borderId="10" xfId="31" applyNumberFormat="1" applyFont="1" applyBorder="1" applyAlignment="1">
      <alignment horizontal="center" vertical="center" wrapText="1"/>
    </xf>
    <xf numFmtId="0" fontId="23" fillId="0" borderId="2" xfId="32" applyFont="1" applyBorder="1" applyAlignment="1">
      <alignment horizontal="left" vertical="center" wrapText="1"/>
    </xf>
    <xf numFmtId="177" fontId="23" fillId="0" borderId="2" xfId="31" applyNumberFormat="1" applyFont="1" applyBorder="1" applyAlignment="1">
      <alignment vertical="center" wrapText="1"/>
    </xf>
    <xf numFmtId="184" fontId="23" fillId="0" borderId="2" xfId="31" applyNumberFormat="1" applyFont="1" applyBorder="1" applyAlignment="1">
      <alignment horizontal="center" vertical="center" wrapText="1"/>
    </xf>
    <xf numFmtId="185" fontId="23" fillId="0" borderId="2" xfId="31" applyNumberFormat="1" applyFont="1" applyBorder="1" applyAlignment="1">
      <alignment horizontal="center" vertical="center" wrapText="1"/>
    </xf>
    <xf numFmtId="184" fontId="23" fillId="0" borderId="7" xfId="31" applyNumberFormat="1" applyFont="1" applyBorder="1" applyAlignment="1">
      <alignment horizontal="center" vertical="center" wrapText="1"/>
    </xf>
    <xf numFmtId="185" fontId="3" fillId="0" borderId="11" xfId="31" applyNumberFormat="1" applyFont="1" applyBorder="1" applyAlignment="1">
      <alignment horizontal="center" vertical="center" wrapText="1"/>
    </xf>
    <xf numFmtId="0" fontId="26" fillId="0" borderId="2" xfId="32" applyFont="1" applyBorder="1" applyAlignment="1">
      <alignment horizontal="left" vertical="center" wrapText="1"/>
    </xf>
    <xf numFmtId="177" fontId="26" fillId="0" borderId="2" xfId="31" applyNumberFormat="1" applyFont="1" applyBorder="1" applyAlignment="1">
      <alignment horizontal="right" vertical="center" wrapText="1"/>
    </xf>
    <xf numFmtId="184" fontId="26" fillId="0" borderId="2" xfId="31" applyNumberFormat="1" applyFont="1" applyBorder="1" applyAlignment="1">
      <alignment horizontal="center" vertical="center" wrapText="1"/>
    </xf>
    <xf numFmtId="0" fontId="26" fillId="0" borderId="2" xfId="32" applyFont="1" applyBorder="1" applyAlignment="1">
      <alignment vertical="center" wrapText="1"/>
    </xf>
    <xf numFmtId="185" fontId="26" fillId="0" borderId="2" xfId="31" applyNumberFormat="1" applyFont="1" applyBorder="1" applyAlignment="1">
      <alignment horizontal="center" vertical="center" wrapText="1"/>
    </xf>
    <xf numFmtId="185" fontId="3" fillId="0" borderId="2" xfId="31" applyNumberFormat="1" applyFont="1" applyBorder="1" applyAlignment="1">
      <alignment horizontal="left" vertical="center" wrapText="1"/>
    </xf>
    <xf numFmtId="177" fontId="3" fillId="0" borderId="7" xfId="31" applyNumberFormat="1" applyFont="1" applyBorder="1" applyAlignment="1">
      <alignment horizontal="right" vertical="center" wrapText="1"/>
    </xf>
    <xf numFmtId="185" fontId="3" fillId="0" borderId="7" xfId="31" applyNumberFormat="1" applyFont="1" applyBorder="1" applyAlignment="1">
      <alignment horizontal="left" vertical="center" wrapText="1"/>
    </xf>
    <xf numFmtId="0" fontId="3" fillId="0" borderId="6" xfId="30" applyFont="1" applyBorder="1" applyAlignment="1">
      <alignment vertical="center" wrapText="1"/>
    </xf>
    <xf numFmtId="185" fontId="3" fillId="0" borderId="6" xfId="31" applyNumberFormat="1" applyFont="1" applyBorder="1" applyAlignment="1">
      <alignment horizontal="right" vertical="center" wrapText="1"/>
    </xf>
    <xf numFmtId="0" fontId="3" fillId="0" borderId="6" xfId="32" applyFont="1" applyBorder="1" applyAlignment="1">
      <alignment vertical="center" wrapText="1"/>
    </xf>
    <xf numFmtId="184" fontId="3" fillId="0" borderId="6" xfId="31" applyNumberFormat="1" applyFont="1" applyBorder="1" applyAlignment="1">
      <alignment horizontal="center" vertical="center" wrapText="1"/>
    </xf>
    <xf numFmtId="187" fontId="23" fillId="0" borderId="2" xfId="0" applyNumberFormat="1" applyFont="1" applyBorder="1" applyAlignment="1">
      <alignment horizontal="left" vertical="center" wrapText="1"/>
    </xf>
    <xf numFmtId="180" fontId="23" fillId="0" borderId="2" xfId="0" applyNumberFormat="1" applyFont="1" applyBorder="1" applyAlignment="1">
      <alignment horizontal="right" vertical="center" wrapText="1"/>
    </xf>
    <xf numFmtId="177" fontId="23" fillId="0" borderId="2" xfId="31" applyNumberFormat="1" applyFont="1" applyBorder="1" applyAlignment="1">
      <alignment horizontal="right" vertical="center" wrapText="1"/>
    </xf>
    <xf numFmtId="185" fontId="23" fillId="0" borderId="12" xfId="31" applyNumberFormat="1" applyFont="1" applyBorder="1" applyAlignment="1">
      <alignment horizontal="center" vertical="center" wrapText="1"/>
    </xf>
    <xf numFmtId="187" fontId="23" fillId="0" borderId="6" xfId="0" applyNumberFormat="1" applyFont="1" applyBorder="1" applyAlignment="1">
      <alignment vertical="center" wrapText="1"/>
    </xf>
    <xf numFmtId="180" fontId="23" fillId="0" borderId="6" xfId="0" applyNumberFormat="1" applyFont="1" applyBorder="1" applyAlignment="1">
      <alignment horizontal="right" vertical="center" wrapText="1"/>
    </xf>
    <xf numFmtId="184" fontId="3" fillId="0" borderId="11" xfId="31" applyNumberFormat="1" applyFont="1" applyBorder="1" applyAlignment="1">
      <alignment horizontal="center" vertical="center" wrapText="1"/>
    </xf>
    <xf numFmtId="49" fontId="23" fillId="0" borderId="6" xfId="0" applyNumberFormat="1" applyFont="1" applyBorder="1" applyAlignment="1">
      <alignment vertical="center" wrapText="1"/>
    </xf>
    <xf numFmtId="3" fontId="23" fillId="0" borderId="6" xfId="0" applyNumberFormat="1" applyFont="1" applyBorder="1" applyAlignment="1">
      <alignment horizontal="right" vertical="center" wrapText="1"/>
    </xf>
    <xf numFmtId="0" fontId="3" fillId="0" borderId="2" xfId="0" applyFont="1" applyBorder="1" applyAlignment="1">
      <alignment horizontal="left" vertical="center" wrapText="1"/>
    </xf>
    <xf numFmtId="184" fontId="3" fillId="0" borderId="2" xfId="0" applyNumberFormat="1" applyFont="1" applyBorder="1" applyAlignment="1">
      <alignment horizontal="center" vertical="center" wrapText="1"/>
    </xf>
    <xf numFmtId="185" fontId="3" fillId="0" borderId="2" xfId="0" applyNumberFormat="1" applyFont="1" applyBorder="1" applyAlignment="1">
      <alignment horizontal="center" vertical="center" wrapText="1"/>
    </xf>
    <xf numFmtId="0" fontId="23" fillId="0" borderId="6" xfId="0" applyFont="1" applyBorder="1" applyAlignment="1">
      <alignment horizontal="left" vertical="center" wrapText="1"/>
    </xf>
    <xf numFmtId="184" fontId="3" fillId="0" borderId="2" xfId="31" applyNumberFormat="1" applyFont="1" applyBorder="1" applyAlignment="1">
      <alignment horizontal="right" vertical="center" wrapText="1"/>
    </xf>
    <xf numFmtId="187" fontId="23" fillId="0" borderId="6" xfId="0" applyNumberFormat="1" applyFont="1" applyBorder="1" applyAlignment="1">
      <alignment horizontal="left" vertical="center" wrapText="1"/>
    </xf>
    <xf numFmtId="49" fontId="23" fillId="0" borderId="6" xfId="0" applyNumberFormat="1" applyFont="1" applyBorder="1" applyAlignment="1">
      <alignment horizontal="left" vertical="center" wrapText="1"/>
    </xf>
    <xf numFmtId="0" fontId="3" fillId="0" borderId="4" xfId="32" applyFont="1" applyBorder="1" applyAlignment="1">
      <alignment vertical="center" wrapText="1"/>
    </xf>
    <xf numFmtId="177" fontId="3" fillId="0" borderId="4" xfId="31" applyNumberFormat="1" applyFont="1" applyBorder="1" applyAlignment="1">
      <alignment horizontal="right" vertical="center" wrapText="1"/>
    </xf>
    <xf numFmtId="177" fontId="3" fillId="0" borderId="6" xfId="31" applyNumberFormat="1" applyFont="1" applyBorder="1" applyAlignment="1">
      <alignment horizontal="right" vertical="center" wrapText="1"/>
    </xf>
    <xf numFmtId="0" fontId="23" fillId="0" borderId="6" xfId="43" applyFont="1" applyBorder="1" applyAlignment="1">
      <alignment horizontal="left" vertical="center" wrapText="1"/>
    </xf>
    <xf numFmtId="188" fontId="29" fillId="0" borderId="6" xfId="36" applyNumberFormat="1" applyFont="1" applyBorder="1" applyAlignment="1">
      <alignment horizontal="center" vertical="center" wrapText="1"/>
    </xf>
    <xf numFmtId="188" fontId="29" fillId="0" borderId="6" xfId="36" applyNumberFormat="1" applyFont="1" applyBorder="1" applyAlignment="1">
      <alignment horizontal="left" vertical="center" wrapText="1"/>
    </xf>
    <xf numFmtId="0" fontId="23" fillId="0" borderId="6" xfId="0" applyFont="1" applyBorder="1" applyAlignment="1">
      <alignment horizontal="center" vertical="center"/>
    </xf>
    <xf numFmtId="0" fontId="29" fillId="0" borderId="0" xfId="43" applyFont="1" applyAlignment="1">
      <alignment vertical="center" wrapText="1"/>
    </xf>
    <xf numFmtId="0" fontId="23" fillId="0" borderId="6" xfId="32" applyFont="1" applyBorder="1" applyAlignment="1">
      <alignment horizontal="left" vertical="center" wrapText="1"/>
    </xf>
    <xf numFmtId="0" fontId="23" fillId="0" borderId="2" xfId="32" applyFont="1" applyBorder="1" applyAlignment="1">
      <alignment vertical="center" wrapText="1"/>
    </xf>
    <xf numFmtId="0" fontId="23" fillId="0" borderId="6" xfId="32" applyFont="1" applyBorder="1" applyAlignment="1">
      <alignment vertical="center" wrapText="1"/>
    </xf>
    <xf numFmtId="177" fontId="23" fillId="0" borderId="6" xfId="31" applyNumberFormat="1" applyFont="1" applyBorder="1" applyAlignment="1">
      <alignment horizontal="right" vertical="center" wrapText="1"/>
    </xf>
    <xf numFmtId="185" fontId="23" fillId="0" borderId="6" xfId="31" applyNumberFormat="1" applyFont="1" applyBorder="1" applyAlignment="1">
      <alignment horizontal="center" vertical="center" wrapText="1"/>
    </xf>
    <xf numFmtId="185" fontId="23" fillId="0" borderId="4" xfId="31" applyNumberFormat="1" applyFont="1" applyBorder="1" applyAlignment="1">
      <alignment horizontal="center" vertical="center" wrapText="1"/>
    </xf>
    <xf numFmtId="0" fontId="23" fillId="0" borderId="0" xfId="32" applyFont="1" applyAlignment="1">
      <alignment vertical="center" wrapText="1"/>
    </xf>
    <xf numFmtId="0" fontId="23" fillId="0" borderId="4" xfId="32" applyFont="1" applyBorder="1" applyAlignment="1">
      <alignment vertical="center" wrapText="1"/>
    </xf>
    <xf numFmtId="177" fontId="23" fillId="0" borderId="4" xfId="31" applyNumberFormat="1" applyFont="1" applyBorder="1" applyAlignment="1">
      <alignment horizontal="right" vertical="center" wrapText="1"/>
    </xf>
    <xf numFmtId="184" fontId="23" fillId="0" borderId="4" xfId="31" applyNumberFormat="1" applyFont="1" applyBorder="1" applyAlignment="1">
      <alignment horizontal="center" vertical="center" wrapText="1"/>
    </xf>
    <xf numFmtId="184" fontId="23" fillId="0" borderId="6" xfId="31" applyNumberFormat="1" applyFont="1" applyBorder="1" applyAlignment="1">
      <alignment horizontal="center" vertical="center" wrapText="1"/>
    </xf>
    <xf numFmtId="0" fontId="23" fillId="0" borderId="9" xfId="32" applyFont="1" applyBorder="1" applyAlignment="1">
      <alignment vertical="center" wrapText="1"/>
    </xf>
    <xf numFmtId="177" fontId="23" fillId="0" borderId="9" xfId="31" applyNumberFormat="1" applyFont="1" applyBorder="1" applyAlignment="1">
      <alignment horizontal="right" vertical="center" wrapText="1"/>
    </xf>
    <xf numFmtId="184" fontId="23" fillId="0" borderId="9" xfId="31" applyNumberFormat="1" applyFont="1" applyBorder="1" applyAlignment="1">
      <alignment horizontal="center" vertical="center" wrapText="1"/>
    </xf>
    <xf numFmtId="185" fontId="23" fillId="0" borderId="9" xfId="31" applyNumberFormat="1" applyFont="1" applyBorder="1" applyAlignment="1">
      <alignment horizontal="center" vertical="center" wrapText="1"/>
    </xf>
    <xf numFmtId="185" fontId="23" fillId="0" borderId="14" xfId="31" applyNumberFormat="1" applyFont="1" applyBorder="1" applyAlignment="1">
      <alignment horizontal="center" vertical="center" wrapText="1"/>
    </xf>
    <xf numFmtId="185" fontId="23" fillId="0" borderId="8" xfId="31" applyNumberFormat="1" applyFont="1" applyBorder="1" applyAlignment="1">
      <alignment horizontal="center" vertical="center" wrapText="1"/>
    </xf>
    <xf numFmtId="0" fontId="3" fillId="0" borderId="0" xfId="28" applyFont="1" applyAlignment="1">
      <alignment vertical="center" wrapText="1"/>
    </xf>
    <xf numFmtId="0" fontId="26" fillId="0" borderId="2" xfId="0" applyFont="1" applyBorder="1" applyAlignment="1">
      <alignment horizontal="left" vertical="center" wrapText="1"/>
    </xf>
    <xf numFmtId="0" fontId="26" fillId="0" borderId="6" xfId="0" applyFont="1" applyBorder="1" applyAlignment="1">
      <alignment horizontal="left" vertical="center" wrapText="1"/>
    </xf>
    <xf numFmtId="189" fontId="26" fillId="0" borderId="6" xfId="0" applyNumberFormat="1" applyFont="1" applyBorder="1" applyAlignment="1">
      <alignment horizontal="right" vertical="center"/>
    </xf>
    <xf numFmtId="184" fontId="26" fillId="0" borderId="6" xfId="45" applyNumberFormat="1" applyFont="1" applyBorder="1" applyAlignment="1">
      <alignment horizontal="center" vertical="center" wrapText="1"/>
    </xf>
    <xf numFmtId="184" fontId="26" fillId="0" borderId="6" xfId="45" applyNumberFormat="1" applyFont="1" applyBorder="1" applyAlignment="1">
      <alignment horizontal="left" vertical="center" wrapText="1"/>
    </xf>
    <xf numFmtId="0" fontId="17" fillId="0" borderId="0" xfId="30" applyFont="1" applyAlignment="1">
      <alignment vertical="center" wrapText="1"/>
    </xf>
    <xf numFmtId="0" fontId="17" fillId="0" borderId="0" xfId="32" applyFont="1" applyAlignment="1">
      <alignment vertical="center" wrapText="1"/>
    </xf>
    <xf numFmtId="185" fontId="26" fillId="0" borderId="4" xfId="31" applyNumberFormat="1" applyFont="1" applyBorder="1" applyAlignment="1">
      <alignment horizontal="center" vertical="center" wrapText="1"/>
    </xf>
    <xf numFmtId="0" fontId="26" fillId="0" borderId="4" xfId="0" applyFont="1" applyBorder="1" applyAlignment="1">
      <alignment horizontal="left" vertical="center" wrapText="1"/>
    </xf>
    <xf numFmtId="0" fontId="26" fillId="0" borderId="15" xfId="0" applyFont="1" applyBorder="1" applyAlignment="1">
      <alignment horizontal="left" vertical="center" wrapText="1"/>
    </xf>
    <xf numFmtId="189" fontId="26" fillId="0" borderId="15" xfId="0" applyNumberFormat="1" applyFont="1" applyBorder="1" applyAlignment="1">
      <alignment horizontal="right" vertical="center"/>
    </xf>
    <xf numFmtId="184" fontId="26" fillId="0" borderId="15" xfId="45" applyNumberFormat="1" applyFont="1" applyBorder="1" applyAlignment="1">
      <alignment horizontal="center" vertical="center" wrapText="1"/>
    </xf>
    <xf numFmtId="184" fontId="26" fillId="0" borderId="15" xfId="45" applyNumberFormat="1" applyFont="1" applyBorder="1" applyAlignment="1">
      <alignment horizontal="left" vertical="center" wrapText="1"/>
    </xf>
    <xf numFmtId="185" fontId="26" fillId="0" borderId="6" xfId="31" applyNumberFormat="1" applyFont="1" applyBorder="1" applyAlignment="1">
      <alignment horizontal="center" vertical="center" wrapText="1"/>
    </xf>
    <xf numFmtId="189" fontId="26" fillId="0" borderId="6" xfId="31" applyNumberFormat="1" applyFont="1" applyBorder="1" applyAlignment="1">
      <alignment horizontal="right" vertical="center" wrapText="1"/>
    </xf>
    <xf numFmtId="0" fontId="26" fillId="0" borderId="6" xfId="32" applyFont="1" applyBorder="1" applyAlignment="1">
      <alignment horizontal="center" vertical="center" wrapText="1"/>
    </xf>
    <xf numFmtId="187" fontId="23" fillId="0" borderId="16" xfId="46" applyNumberFormat="1" applyFont="1" applyBorder="1" applyAlignment="1">
      <alignment horizontal="left" vertical="center" wrapText="1"/>
    </xf>
    <xf numFmtId="187" fontId="23" fillId="0" borderId="6" xfId="46" applyNumberFormat="1" applyFont="1" applyBorder="1" applyAlignment="1">
      <alignment horizontal="left" vertical="center" wrapText="1"/>
    </xf>
    <xf numFmtId="187" fontId="23" fillId="0" borderId="17" xfId="46" applyNumberFormat="1" applyFont="1" applyBorder="1" applyAlignment="1">
      <alignment horizontal="left" vertical="center" wrapText="1"/>
    </xf>
    <xf numFmtId="189" fontId="3" fillId="0" borderId="2" xfId="31" applyNumberFormat="1" applyFont="1" applyBorder="1" applyAlignment="1">
      <alignment horizontal="right" vertical="center" wrapText="1"/>
    </xf>
    <xf numFmtId="0" fontId="23" fillId="0" borderId="18" xfId="32" applyFont="1" applyBorder="1" applyAlignment="1">
      <alignment horizontal="left" vertical="center" wrapText="1"/>
    </xf>
    <xf numFmtId="0" fontId="23" fillId="0" borderId="6" xfId="0" applyFont="1" applyBorder="1" applyAlignment="1">
      <alignment horizontal="right" vertical="center"/>
    </xf>
    <xf numFmtId="184" fontId="23" fillId="0" borderId="11" xfId="31" applyNumberFormat="1" applyFont="1" applyBorder="1" applyAlignment="1">
      <alignment horizontal="center" vertical="center" wrapText="1"/>
    </xf>
    <xf numFmtId="0" fontId="23" fillId="0" borderId="15" xfId="32" applyFont="1" applyBorder="1" applyAlignment="1">
      <alignment horizontal="left" vertical="center" wrapText="1"/>
    </xf>
    <xf numFmtId="0" fontId="23" fillId="0" borderId="15" xfId="0" applyFont="1" applyBorder="1" applyAlignment="1">
      <alignment horizontal="right" vertical="center"/>
    </xf>
    <xf numFmtId="184" fontId="23" fillId="0" borderId="19" xfId="31" applyNumberFormat="1" applyFont="1" applyBorder="1" applyAlignment="1">
      <alignment horizontal="center" vertical="center" wrapText="1"/>
    </xf>
    <xf numFmtId="187" fontId="23" fillId="0" borderId="4"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0" fontId="3" fillId="0" borderId="4" xfId="32" applyFont="1" applyBorder="1" applyAlignment="1">
      <alignment horizontal="left" vertical="center" wrapText="1"/>
    </xf>
    <xf numFmtId="49" fontId="23" fillId="0" borderId="20" xfId="0" applyNumberFormat="1" applyFont="1" applyBorder="1" applyAlignment="1">
      <alignment horizontal="left" vertical="center" wrapText="1"/>
    </xf>
    <xf numFmtId="3" fontId="23" fillId="0" borderId="20" xfId="0" applyNumberFormat="1" applyFont="1" applyBorder="1" applyAlignment="1">
      <alignment horizontal="right" vertical="center" wrapText="1"/>
    </xf>
    <xf numFmtId="0" fontId="3" fillId="9" borderId="2" xfId="30" applyFont="1" applyFill="1" applyBorder="1" applyAlignment="1">
      <alignment horizontal="center" vertical="center" wrapText="1"/>
    </xf>
    <xf numFmtId="0" fontId="3" fillId="0" borderId="6" xfId="31" applyNumberFormat="1" applyFont="1" applyBorder="1" applyAlignment="1">
      <alignment horizontal="left" vertical="center" wrapText="1"/>
    </xf>
    <xf numFmtId="184" fontId="3" fillId="0" borderId="6" xfId="31" applyNumberFormat="1" applyFont="1" applyBorder="1" applyAlignment="1">
      <alignment horizontal="left" vertical="top" wrapText="1"/>
    </xf>
    <xf numFmtId="0" fontId="23" fillId="0" borderId="0" xfId="0" applyFont="1" applyAlignment="1">
      <alignment horizontal="left"/>
    </xf>
    <xf numFmtId="185" fontId="3" fillId="0" borderId="21" xfId="31" applyNumberFormat="1" applyFont="1" applyBorder="1" applyAlignment="1">
      <alignment horizontal="center" vertical="center" wrapText="1"/>
    </xf>
    <xf numFmtId="0" fontId="23" fillId="0" borderId="0" xfId="0" applyFont="1" applyAlignment="1">
      <alignment horizontal="left" vertical="center"/>
    </xf>
    <xf numFmtId="185" fontId="3" fillId="0" borderId="29" xfId="31" applyNumberFormat="1" applyFont="1" applyBorder="1" applyAlignment="1">
      <alignment horizontal="center" vertical="center" wrapText="1"/>
    </xf>
    <xf numFmtId="0" fontId="18" fillId="0" borderId="0" xfId="30" applyFont="1">
      <alignment vertical="center"/>
    </xf>
    <xf numFmtId="0" fontId="3" fillId="0" borderId="0" xfId="0" applyFont="1" applyAlignment="1">
      <alignment horizontal="left" vertical="center" wrapText="1"/>
    </xf>
    <xf numFmtId="0" fontId="3" fillId="0" borderId="0" xfId="30" applyFont="1" applyAlignment="1">
      <alignment horizontal="right" vertical="center"/>
    </xf>
    <xf numFmtId="184" fontId="3" fillId="0" borderId="13" xfId="31" applyNumberFormat="1" applyFont="1" applyBorder="1" applyAlignment="1">
      <alignment horizontal="center" vertical="center" wrapText="1"/>
    </xf>
    <xf numFmtId="186" fontId="3" fillId="0" borderId="2" xfId="31" applyNumberFormat="1" applyFont="1" applyBorder="1" applyAlignment="1">
      <alignment horizontal="right" vertical="center" wrapText="1"/>
    </xf>
    <xf numFmtId="0" fontId="23" fillId="0" borderId="6" xfId="0" applyFont="1" applyBorder="1" applyAlignment="1">
      <alignment horizontal="center" vertical="center" wrapText="1"/>
    </xf>
    <xf numFmtId="0" fontId="23" fillId="0" borderId="6" xfId="31" applyNumberFormat="1" applyFont="1" applyBorder="1" applyAlignment="1">
      <alignment horizontal="right" vertical="center" wrapText="1"/>
    </xf>
    <xf numFmtId="185" fontId="23" fillId="0" borderId="6" xfId="31" applyNumberFormat="1" applyFont="1" applyBorder="1" applyAlignment="1">
      <alignment vertical="center" wrapText="1"/>
    </xf>
    <xf numFmtId="185" fontId="26" fillId="0" borderId="6" xfId="31" applyNumberFormat="1" applyFont="1" applyBorder="1" applyAlignment="1">
      <alignment vertical="center" wrapText="1"/>
    </xf>
    <xf numFmtId="0" fontId="23" fillId="0" borderId="9" xfId="32" applyFont="1" applyBorder="1" applyAlignment="1">
      <alignment horizontal="left" vertical="center" wrapText="1"/>
    </xf>
    <xf numFmtId="185" fontId="23" fillId="0" borderId="9" xfId="31" applyNumberFormat="1" applyFont="1" applyBorder="1" applyAlignment="1">
      <alignment horizontal="left" vertical="center" wrapText="1"/>
    </xf>
    <xf numFmtId="185" fontId="23" fillId="0" borderId="2" xfId="31" applyNumberFormat="1" applyFont="1" applyBorder="1" applyAlignment="1">
      <alignment horizontal="left" vertical="center" wrapText="1"/>
    </xf>
    <xf numFmtId="185" fontId="23" fillId="0" borderId="4" xfId="31" applyNumberFormat="1" applyFont="1" applyBorder="1" applyAlignment="1">
      <alignment horizontal="left" vertical="center" wrapText="1"/>
    </xf>
    <xf numFmtId="0" fontId="23" fillId="0" borderId="4" xfId="32" applyFont="1" applyBorder="1" applyAlignment="1">
      <alignment horizontal="left" vertical="center" wrapText="1"/>
    </xf>
    <xf numFmtId="185" fontId="23" fillId="0" borderId="6" xfId="31" applyNumberFormat="1" applyFont="1" applyBorder="1" applyAlignment="1">
      <alignment horizontal="left" vertical="center" wrapText="1"/>
    </xf>
    <xf numFmtId="0" fontId="3" fillId="0" borderId="11" xfId="32" applyFont="1" applyBorder="1" applyAlignment="1">
      <alignment vertical="center" wrapText="1"/>
    </xf>
    <xf numFmtId="0" fontId="3" fillId="0" borderId="6" xfId="31" applyNumberFormat="1" applyFont="1" applyBorder="1" applyAlignment="1">
      <alignment vertical="center" wrapText="1"/>
    </xf>
    <xf numFmtId="0" fontId="3" fillId="0" borderId="7" xfId="34" applyFont="1" applyBorder="1" applyAlignment="1">
      <alignment horizontal="left" vertical="center" wrapText="1"/>
    </xf>
    <xf numFmtId="0" fontId="3" fillId="0" borderId="7" xfId="32" applyFont="1" applyBorder="1" applyAlignment="1">
      <alignment vertical="center" wrapText="1"/>
    </xf>
    <xf numFmtId="0" fontId="3" fillId="0" borderId="7" xfId="32" applyFont="1" applyBorder="1" applyAlignment="1">
      <alignment horizontal="center" vertical="center" wrapText="1"/>
    </xf>
    <xf numFmtId="0" fontId="3" fillId="0" borderId="23" xfId="34" applyFont="1" applyBorder="1" applyAlignment="1">
      <alignment horizontal="left" vertical="center" wrapText="1"/>
    </xf>
    <xf numFmtId="0" fontId="3" fillId="0" borderId="23" xfId="32" applyFont="1" applyBorder="1" applyAlignment="1">
      <alignment vertical="center" wrapText="1"/>
    </xf>
    <xf numFmtId="0" fontId="3" fillId="0" borderId="24" xfId="32" applyFont="1" applyBorder="1" applyAlignment="1">
      <alignment vertical="center" wrapText="1"/>
    </xf>
    <xf numFmtId="0" fontId="3" fillId="0" borderId="22" xfId="32" applyFont="1" applyBorder="1" applyAlignment="1">
      <alignment horizontal="center" vertical="center" wrapText="1"/>
    </xf>
    <xf numFmtId="185" fontId="3" fillId="0" borderId="25" xfId="31" applyNumberFormat="1" applyFont="1" applyBorder="1" applyAlignment="1">
      <alignment horizontal="center" vertical="center" wrapText="1"/>
    </xf>
    <xf numFmtId="185" fontId="3" fillId="0" borderId="23" xfId="31" applyNumberFormat="1" applyFont="1" applyBorder="1" applyAlignment="1">
      <alignment horizontal="center" vertical="center" wrapText="1"/>
    </xf>
    <xf numFmtId="0" fontId="3" fillId="0" borderId="21" xfId="34" applyFont="1" applyBorder="1" applyAlignment="1">
      <alignment horizontal="left" vertical="center" wrapText="1"/>
    </xf>
    <xf numFmtId="0" fontId="3" fillId="0" borderId="21" xfId="32" applyFont="1" applyBorder="1" applyAlignment="1">
      <alignment vertical="center" wrapText="1"/>
    </xf>
    <xf numFmtId="0" fontId="3" fillId="0" borderId="21" xfId="32" applyFont="1" applyBorder="1" applyAlignment="1">
      <alignment horizontal="center" vertical="center" wrapText="1"/>
    </xf>
    <xf numFmtId="0" fontId="3" fillId="0" borderId="26" xfId="32" applyFont="1" applyBorder="1" applyAlignment="1">
      <alignment vertical="center" wrapText="1"/>
    </xf>
    <xf numFmtId="0" fontId="3" fillId="0" borderId="16" xfId="32" applyFont="1" applyBorder="1" applyAlignment="1">
      <alignment horizontal="center" vertical="center" wrapText="1"/>
    </xf>
    <xf numFmtId="185" fontId="3" fillId="0" borderId="17" xfId="31" applyNumberFormat="1" applyFont="1" applyBorder="1" applyAlignment="1">
      <alignment horizontal="center" vertical="center" wrapText="1"/>
    </xf>
    <xf numFmtId="0" fontId="3" fillId="0" borderId="16" xfId="34" applyFont="1" applyBorder="1" applyAlignment="1">
      <alignment horizontal="left" vertical="center" wrapText="1"/>
    </xf>
    <xf numFmtId="0" fontId="3" fillId="0" borderId="6" xfId="32" applyFont="1" applyBorder="1" applyAlignment="1">
      <alignment horizontal="center" vertical="center" wrapText="1"/>
    </xf>
    <xf numFmtId="185" fontId="3" fillId="0" borderId="27" xfId="31" applyNumberFormat="1" applyFont="1" applyBorder="1" applyAlignment="1">
      <alignment horizontal="center" vertical="center" wrapText="1"/>
    </xf>
    <xf numFmtId="0" fontId="3" fillId="0" borderId="21" xfId="34" applyFont="1" applyBorder="1" applyAlignment="1">
      <alignment horizontal="center" vertical="center" wrapText="1"/>
    </xf>
    <xf numFmtId="0" fontId="23" fillId="0" borderId="21" xfId="32" applyFont="1" applyBorder="1" applyAlignment="1">
      <alignment vertical="center" wrapText="1"/>
    </xf>
    <xf numFmtId="0" fontId="23" fillId="0" borderId="26" xfId="32" applyFont="1" applyBorder="1" applyAlignment="1">
      <alignment vertical="center" wrapText="1"/>
    </xf>
    <xf numFmtId="0" fontId="23" fillId="0" borderId="16" xfId="32" applyFont="1" applyBorder="1" applyAlignment="1">
      <alignment horizontal="center" vertical="center" wrapText="1"/>
    </xf>
    <xf numFmtId="185" fontId="23" fillId="0" borderId="21" xfId="31" applyNumberFormat="1" applyFont="1" applyBorder="1" applyAlignment="1">
      <alignment horizontal="center" vertical="center" wrapText="1"/>
    </xf>
    <xf numFmtId="185" fontId="23" fillId="0" borderId="17" xfId="31" applyNumberFormat="1" applyFont="1" applyBorder="1" applyAlignment="1">
      <alignment horizontal="center" vertical="center" wrapText="1"/>
    </xf>
    <xf numFmtId="177" fontId="3" fillId="0" borderId="21" xfId="31" applyNumberFormat="1" applyFont="1" applyBorder="1" applyAlignment="1">
      <alignment horizontal="right" vertical="center" wrapText="1"/>
    </xf>
    <xf numFmtId="184" fontId="3" fillId="0" borderId="21" xfId="31" applyNumberFormat="1" applyFont="1" applyBorder="1" applyAlignment="1">
      <alignment horizontal="center" vertical="center" wrapText="1"/>
    </xf>
    <xf numFmtId="0" fontId="23" fillId="0" borderId="18" xfId="0" applyFont="1" applyBorder="1" applyAlignment="1">
      <alignment horizontal="left" vertical="center" wrapText="1"/>
    </xf>
    <xf numFmtId="49" fontId="26" fillId="0" borderId="6" xfId="0" applyNumberFormat="1" applyFont="1" applyBorder="1" applyAlignment="1">
      <alignment horizontal="left" vertical="center" wrapText="1"/>
    </xf>
    <xf numFmtId="3" fontId="26" fillId="0" borderId="6" xfId="0" applyNumberFormat="1" applyFont="1" applyBorder="1" applyAlignment="1">
      <alignment horizontal="right" vertical="center" wrapText="1"/>
    </xf>
    <xf numFmtId="0" fontId="23" fillId="0" borderId="6" xfId="0" applyFont="1" applyBorder="1" applyAlignment="1">
      <alignment horizontal="left" vertical="center"/>
    </xf>
    <xf numFmtId="188" fontId="29" fillId="0" borderId="6" xfId="37" applyNumberFormat="1" applyFont="1" applyFill="1" applyBorder="1" applyAlignment="1">
      <alignment horizontal="center" vertical="center" wrapText="1"/>
    </xf>
    <xf numFmtId="0" fontId="3" fillId="0" borderId="6" xfId="0" applyFont="1" applyBorder="1" applyAlignment="1">
      <alignment vertical="center" wrapText="1"/>
    </xf>
    <xf numFmtId="0" fontId="23" fillId="0" borderId="6" xfId="0" applyFont="1" applyBorder="1" applyAlignment="1">
      <alignment horizontal="left"/>
    </xf>
    <xf numFmtId="49" fontId="26" fillId="0" borderId="28" xfId="0" applyNumberFormat="1" applyFont="1" applyBorder="1" applyAlignment="1">
      <alignment horizontal="left" vertical="center" wrapText="1"/>
    </xf>
    <xf numFmtId="0" fontId="26" fillId="0" borderId="28" xfId="0" applyFont="1" applyBorder="1" applyAlignment="1">
      <alignment horizontal="left" vertical="center" wrapText="1"/>
    </xf>
    <xf numFmtId="0" fontId="3" fillId="0" borderId="27" xfId="32" applyFont="1" applyBorder="1" applyAlignment="1">
      <alignment vertical="center" wrapText="1"/>
    </xf>
    <xf numFmtId="0" fontId="3" fillId="0" borderId="29" xfId="32" applyFont="1" applyBorder="1" applyAlignment="1">
      <alignment vertical="center" wrapText="1"/>
    </xf>
    <xf numFmtId="177" fontId="3" fillId="0" borderId="29" xfId="31" applyNumberFormat="1" applyFont="1" applyBorder="1" applyAlignment="1">
      <alignment horizontal="right" vertical="center" wrapText="1"/>
    </xf>
    <xf numFmtId="184" fontId="3" fillId="0" borderId="29" xfId="31" applyNumberFormat="1" applyFont="1" applyBorder="1" applyAlignment="1">
      <alignment horizontal="center" vertical="center" wrapText="1"/>
    </xf>
    <xf numFmtId="184" fontId="3" fillId="0" borderId="4" xfId="31" applyNumberFormat="1" applyFont="1" applyBorder="1" applyAlignment="1">
      <alignment horizontal="center" vertical="center" wrapText="1"/>
    </xf>
    <xf numFmtId="0" fontId="3" fillId="0" borderId="10" xfId="32" applyFont="1" applyBorder="1" applyAlignment="1">
      <alignment vertical="center" wrapText="1"/>
    </xf>
    <xf numFmtId="177" fontId="3" fillId="0" borderId="10" xfId="31" applyNumberFormat="1" applyFont="1" applyBorder="1" applyAlignment="1">
      <alignment horizontal="right" vertical="center" wrapText="1"/>
    </xf>
    <xf numFmtId="0" fontId="0" fillId="0" borderId="6" xfId="0" applyBorder="1"/>
    <xf numFmtId="0" fontId="0" fillId="0" borderId="6" xfId="0" pivotButton="1" applyBorder="1"/>
    <xf numFmtId="0" fontId="0" fillId="0" borderId="6" xfId="0" applyBorder="1" applyAlignment="1">
      <alignment horizontal="left"/>
    </xf>
    <xf numFmtId="1" fontId="0" fillId="0" borderId="6" xfId="0" applyNumberFormat="1" applyBorder="1"/>
    <xf numFmtId="0" fontId="32" fillId="0" borderId="6" xfId="32" applyFont="1" applyBorder="1" applyAlignment="1">
      <alignment horizontal="left" vertical="center" wrapText="1"/>
    </xf>
    <xf numFmtId="0" fontId="23" fillId="0" borderId="30" xfId="32" applyFont="1" applyBorder="1" applyAlignment="1">
      <alignment horizontal="left" vertical="center" wrapText="1"/>
    </xf>
    <xf numFmtId="187" fontId="23" fillId="0" borderId="9" xfId="0" applyNumberFormat="1" applyFont="1" applyBorder="1" applyAlignment="1">
      <alignment horizontal="left" vertical="center" wrapText="1"/>
    </xf>
    <xf numFmtId="177" fontId="3" fillId="0" borderId="9" xfId="31" applyNumberFormat="1" applyFont="1" applyBorder="1" applyAlignment="1">
      <alignment horizontal="right" vertical="center" wrapText="1"/>
    </xf>
    <xf numFmtId="185" fontId="3" fillId="0" borderId="9" xfId="31" applyNumberFormat="1" applyFont="1" applyBorder="1" applyAlignment="1">
      <alignment horizontal="left" vertical="center" wrapText="1"/>
    </xf>
    <xf numFmtId="185" fontId="3" fillId="0" borderId="4" xfId="31" applyNumberFormat="1" applyFont="1" applyBorder="1" applyAlignment="1">
      <alignment horizontal="left" vertical="center" wrapText="1"/>
    </xf>
    <xf numFmtId="49" fontId="23" fillId="0" borderId="10" xfId="0" applyNumberFormat="1" applyFont="1" applyBorder="1" applyAlignment="1">
      <alignment horizontal="left" vertical="center" wrapText="1"/>
    </xf>
    <xf numFmtId="3" fontId="23" fillId="0" borderId="10" xfId="0" applyNumberFormat="1" applyFont="1" applyBorder="1" applyAlignment="1">
      <alignment horizontal="right" vertical="center" wrapText="1"/>
    </xf>
    <xf numFmtId="184" fontId="3" fillId="0" borderId="31" xfId="31" applyNumberFormat="1" applyFont="1" applyBorder="1" applyAlignment="1">
      <alignment horizontal="center" vertical="center" wrapText="1"/>
    </xf>
    <xf numFmtId="0" fontId="3" fillId="0" borderId="6" xfId="32" applyFont="1" applyBorder="1" applyAlignment="1">
      <alignment horizontal="left" vertical="center" wrapText="1"/>
    </xf>
    <xf numFmtId="185" fontId="3" fillId="0" borderId="6" xfId="31" applyNumberFormat="1" applyFont="1" applyBorder="1" applyAlignment="1">
      <alignment horizontal="left" vertical="center" wrapText="1"/>
    </xf>
    <xf numFmtId="0" fontId="23" fillId="0" borderId="14" xfId="32" applyFont="1" applyBorder="1" applyAlignment="1">
      <alignment horizontal="left" vertical="center" wrapText="1"/>
    </xf>
    <xf numFmtId="185" fontId="23" fillId="0" borderId="14" xfId="31" applyNumberFormat="1" applyFont="1" applyBorder="1" applyAlignment="1">
      <alignment horizontal="left" vertical="center" wrapText="1"/>
    </xf>
    <xf numFmtId="0" fontId="3" fillId="0" borderId="9" xfId="34" applyFont="1" applyBorder="1" applyAlignment="1">
      <alignment horizontal="left" vertical="center" wrapText="1"/>
    </xf>
    <xf numFmtId="0" fontId="3" fillId="0" borderId="14" xfId="32" applyFont="1" applyBorder="1" applyAlignment="1">
      <alignment horizontal="center" vertical="center" wrapText="1"/>
    </xf>
    <xf numFmtId="0" fontId="3" fillId="0" borderId="6" xfId="34" applyFont="1" applyBorder="1" applyAlignment="1">
      <alignment horizontal="left" vertical="center" wrapText="1"/>
    </xf>
    <xf numFmtId="1" fontId="0" fillId="10" borderId="6" xfId="0" applyNumberFormat="1" applyFill="1" applyBorder="1"/>
    <xf numFmtId="0" fontId="3" fillId="0" borderId="32" xfId="32" applyFont="1" applyBorder="1" applyAlignment="1">
      <alignment vertical="center" wrapText="1"/>
    </xf>
    <xf numFmtId="177" fontId="3" fillId="0" borderId="32" xfId="31" applyNumberFormat="1" applyFont="1" applyBorder="1" applyAlignment="1">
      <alignment horizontal="right" vertical="center" wrapText="1"/>
    </xf>
    <xf numFmtId="185" fontId="3" fillId="0" borderId="32" xfId="31" applyNumberFormat="1" applyFont="1" applyBorder="1" applyAlignment="1">
      <alignment horizontal="center" vertical="center" wrapText="1"/>
    </xf>
    <xf numFmtId="177" fontId="3" fillId="0" borderId="14" xfId="31" applyNumberFormat="1" applyFont="1" applyBorder="1" applyAlignment="1">
      <alignment horizontal="right" vertical="center" wrapText="1"/>
    </xf>
    <xf numFmtId="184" fontId="3" fillId="0" borderId="10" xfId="31" applyNumberFormat="1" applyFont="1" applyBorder="1" applyAlignment="1">
      <alignment horizontal="center" vertical="center" wrapText="1"/>
    </xf>
    <xf numFmtId="0" fontId="3" fillId="0" borderId="13" xfId="32" applyFont="1" applyBorder="1" applyAlignment="1">
      <alignment vertical="center" wrapText="1"/>
    </xf>
    <xf numFmtId="0" fontId="26" fillId="0" borderId="7" xfId="32" applyFont="1" applyBorder="1" applyAlignment="1">
      <alignment vertical="center" wrapText="1"/>
    </xf>
    <xf numFmtId="0" fontId="26" fillId="0" borderId="9" xfId="0" applyFont="1" applyBorder="1" applyAlignment="1">
      <alignment horizontal="left" vertical="center" wrapText="1"/>
    </xf>
    <xf numFmtId="0" fontId="26" fillId="0" borderId="10" xfId="0" applyFont="1" applyBorder="1" applyAlignment="1">
      <alignment horizontal="left" vertical="center" wrapText="1"/>
    </xf>
    <xf numFmtId="189" fontId="26" fillId="0" borderId="10" xfId="0" applyNumberFormat="1" applyFont="1" applyBorder="1" applyAlignment="1">
      <alignment horizontal="right" vertical="center"/>
    </xf>
    <xf numFmtId="184" fontId="26" fillId="0" borderId="10" xfId="45" applyNumberFormat="1" applyFont="1" applyBorder="1" applyAlignment="1">
      <alignment horizontal="center" vertical="center" wrapText="1"/>
    </xf>
    <xf numFmtId="184" fontId="26" fillId="0" borderId="10" xfId="45" applyNumberFormat="1" applyFont="1" applyBorder="1" applyAlignment="1">
      <alignment horizontal="left" vertical="center" wrapText="1"/>
    </xf>
    <xf numFmtId="185" fontId="26" fillId="0" borderId="14" xfId="31" applyNumberFormat="1" applyFont="1" applyBorder="1" applyAlignment="1">
      <alignment horizontal="center" vertical="center" wrapText="1"/>
    </xf>
    <xf numFmtId="0" fontId="26" fillId="0" borderId="20" xfId="0" applyFont="1" applyBorder="1" applyAlignment="1">
      <alignment horizontal="left" vertical="center" wrapText="1"/>
    </xf>
    <xf numFmtId="189" fontId="26" fillId="0" borderId="20" xfId="0" applyNumberFormat="1" applyFont="1" applyBorder="1" applyAlignment="1">
      <alignment horizontal="right" vertical="center"/>
    </xf>
    <xf numFmtId="184" fontId="26" fillId="0" borderId="20" xfId="45" applyNumberFormat="1" applyFont="1" applyBorder="1" applyAlignment="1">
      <alignment horizontal="center" vertical="center" wrapText="1"/>
    </xf>
    <xf numFmtId="184" fontId="26" fillId="0" borderId="20" xfId="45" applyNumberFormat="1" applyFont="1" applyBorder="1" applyAlignment="1">
      <alignment horizontal="left" vertical="center" wrapText="1"/>
    </xf>
    <xf numFmtId="0" fontId="26" fillId="0" borderId="32" xfId="0" applyFont="1" applyBorder="1" applyAlignment="1">
      <alignment horizontal="left" vertical="center" wrapText="1"/>
    </xf>
    <xf numFmtId="189" fontId="26" fillId="0" borderId="32" xfId="0" applyNumberFormat="1" applyFont="1" applyBorder="1" applyAlignment="1">
      <alignment horizontal="right" vertical="center"/>
    </xf>
    <xf numFmtId="184" fontId="26" fillId="0" borderId="32" xfId="45" applyNumberFormat="1" applyFont="1" applyBorder="1" applyAlignment="1">
      <alignment horizontal="center" vertical="center" wrapText="1"/>
    </xf>
    <xf numFmtId="184" fontId="26" fillId="0" borderId="32" xfId="45" applyNumberFormat="1" applyFont="1" applyBorder="1" applyAlignment="1">
      <alignment horizontal="left" vertical="center" wrapText="1"/>
    </xf>
    <xf numFmtId="0" fontId="3" fillId="0" borderId="10" xfId="30" applyFont="1" applyBorder="1" applyAlignment="1">
      <alignment vertical="center" wrapText="1"/>
    </xf>
    <xf numFmtId="185" fontId="3" fillId="0" borderId="31" xfId="31" applyNumberFormat="1" applyFont="1" applyBorder="1" applyAlignment="1">
      <alignment horizontal="center" vertical="center" wrapText="1"/>
    </xf>
    <xf numFmtId="185" fontId="3" fillId="0" borderId="14" xfId="31" applyNumberFormat="1" applyFont="1" applyBorder="1" applyAlignment="1">
      <alignment horizontal="center" vertical="center" wrapText="1"/>
    </xf>
    <xf numFmtId="185" fontId="3" fillId="0" borderId="13" xfId="31" applyNumberFormat="1" applyFont="1" applyBorder="1" applyAlignment="1">
      <alignment horizontal="center" vertical="center" wrapText="1"/>
    </xf>
    <xf numFmtId="0" fontId="3" fillId="9" borderId="2" xfId="30" applyFont="1" applyFill="1" applyBorder="1" applyAlignment="1">
      <alignment horizontal="center" vertical="center" wrapText="1"/>
    </xf>
    <xf numFmtId="0" fontId="3" fillId="9" borderId="5" xfId="0" applyFont="1" applyFill="1" applyBorder="1"/>
    <xf numFmtId="0" fontId="3" fillId="0" borderId="0" xfId="30" applyFont="1" applyBorder="1" applyAlignment="1">
      <alignment horizontal="left" vertical="top" wrapText="1"/>
    </xf>
    <xf numFmtId="0" fontId="0" fillId="0" borderId="1" xfId="0" applyBorder="1"/>
    <xf numFmtId="0" fontId="3" fillId="0" borderId="2" xfId="30" applyFont="1" applyBorder="1" applyAlignment="1">
      <alignment horizontal="center" vertical="center" wrapText="1"/>
    </xf>
    <xf numFmtId="0" fontId="3" fillId="0" borderId="2" xfId="30" applyFont="1" applyBorder="1" applyAlignment="1">
      <alignment horizontal="center" vertical="top" wrapText="1"/>
    </xf>
    <xf numFmtId="0" fontId="0" fillId="0" borderId="0" xfId="0"/>
    <xf numFmtId="0" fontId="3" fillId="0" borderId="1" xfId="0" applyFont="1" applyBorder="1"/>
    <xf numFmtId="0" fontId="3" fillId="0" borderId="0" xfId="0" applyFont="1"/>
    <xf numFmtId="0" fontId="18" fillId="0" borderId="0" xfId="30" applyFont="1" applyAlignment="1">
      <alignment horizontal="center" vertical="center"/>
    </xf>
  </cellXfs>
  <cellStyles count="47">
    <cellStyle name="Accent" xfId="2" xr:uid="{C7D88970-1C00-42E9-A69B-9B16519A8C7C}"/>
    <cellStyle name="Accent 1" xfId="3" xr:uid="{EEBB264E-4644-4DA3-B6AC-5CE77FE3C3FD}"/>
    <cellStyle name="Accent 2" xfId="4" xr:uid="{DC2AA9AB-32D7-4483-87C6-6834F0A749C3}"/>
    <cellStyle name="Accent 3" xfId="5" xr:uid="{BB866AA4-4226-4BE9-B630-AD0D6E4AA5B5}"/>
    <cellStyle name="Bad" xfId="6" xr:uid="{6DF3B87F-6F90-4A7A-8D5F-448A5E10827C}"/>
    <cellStyle name="Error" xfId="7" xr:uid="{8DD3A962-0130-479B-8A7C-ACB2EBAEA4DE}"/>
    <cellStyle name="Excel_BuiltIn_Comma 3" xfId="31" xr:uid="{8AB0EF27-08D5-4CAF-BCD3-8BCDDC0823A9}"/>
    <cellStyle name="Excel_BuiltIn_Comma 3 2" xfId="45" xr:uid="{1D4FAC6B-4A2E-4FE2-AEE8-94D93C560FC5}"/>
    <cellStyle name="Footnote" xfId="8" xr:uid="{E3D2C29A-273B-4B4A-B9D2-891DEFBCDB53}"/>
    <cellStyle name="Good" xfId="9" xr:uid="{F97DB6CD-7AAB-4320-A121-13E804D88556}"/>
    <cellStyle name="Heading" xfId="10" xr:uid="{AD7245B4-AA75-4DC8-B8D7-0EE884D6F0E2}"/>
    <cellStyle name="Heading 1" xfId="11" xr:uid="{C45289E8-2014-414F-93E1-A03BFEE2082C}"/>
    <cellStyle name="Heading 2" xfId="12" xr:uid="{149B9688-476B-4F6E-B05F-B36BE2BE44B4}"/>
    <cellStyle name="Hyperlink" xfId="13" xr:uid="{3A340F54-3416-4107-8910-FA2D35EDCA5F}"/>
    <cellStyle name="Neutral" xfId="14" xr:uid="{E6A66C64-39AF-480D-B158-22CCBC6EBB28}"/>
    <cellStyle name="Note" xfId="15" xr:uid="{828482EC-6E71-4998-8D5B-4E70358D422B}"/>
    <cellStyle name="Result" xfId="16" xr:uid="{BC9512A1-8232-4D28-B7A4-9A7DE5B56CBA}"/>
    <cellStyle name="Status" xfId="17" xr:uid="{35C4CEB6-BA12-47A8-861A-7541E322D0F7}"/>
    <cellStyle name="Text" xfId="18" xr:uid="{D873925C-D50C-48E7-B525-DAB8FEF0AB5E}"/>
    <cellStyle name="Warning" xfId="19" xr:uid="{8C858C64-DB33-40B2-827E-F41F69671238}"/>
    <cellStyle name="一般" xfId="0" builtinId="0" customBuiltin="1"/>
    <cellStyle name="一般 10 2" xfId="40" xr:uid="{249DE35A-FF84-416B-8D24-BAF4A40DB97D}"/>
    <cellStyle name="一般 10 3" xfId="35" xr:uid="{7050C710-3050-4AE4-94FB-C0F0A851F22A}"/>
    <cellStyle name="一般 13" xfId="44" xr:uid="{0BB1873C-E12E-41FC-9766-8E0AE7F757A9}"/>
    <cellStyle name="一般 2" xfId="24" xr:uid="{FEFE60F2-5D27-471A-9C00-340451EA1018}"/>
    <cellStyle name="一般 2 2 2" xfId="43" xr:uid="{80015B14-3F6D-402F-AE77-F9C701417891}"/>
    <cellStyle name="一般 2 6 2" xfId="38" xr:uid="{A442AF38-9D43-4327-8A7B-4DEC69F54AB6}"/>
    <cellStyle name="一般 2 6 3" xfId="34" xr:uid="{F0505C44-5C6E-4BF5-B50A-AD078981684A}"/>
    <cellStyle name="一般 3" xfId="28" xr:uid="{13F50CBD-6397-445A-9736-AE9690ADAE76}"/>
    <cellStyle name="一般 3 2" xfId="32" xr:uid="{E6317644-E933-4457-9C43-8FA49AC76A58}"/>
    <cellStyle name="一般 3 2 2" xfId="39" xr:uid="{F73B36B0-ECF3-45C5-86CA-A68055997011}"/>
    <cellStyle name="一般 3 6" xfId="30" xr:uid="{38CA6B4E-EA7E-4371-97DA-3A82031BDA09}"/>
    <cellStyle name="一般 4" xfId="46" xr:uid="{A20D45F2-0C89-43C7-BAC0-437F9375A0E6}"/>
    <cellStyle name="千分位 10 2" xfId="36" xr:uid="{4632AC40-2383-4E69-8557-97EF4FC4E5A7}"/>
    <cellStyle name="千分位 10 2 2" xfId="41" xr:uid="{FD688AC9-1C21-4B76-ACA7-72F8772259CD}"/>
    <cellStyle name="千分位 2" xfId="1" xr:uid="{FF3CFC95-32EF-472F-B164-EB4598E61F88}"/>
    <cellStyle name="千分位 2 2" xfId="22" xr:uid="{3DA135D6-7D91-4CF2-B9CC-970434113694}"/>
    <cellStyle name="千分位 2 2 2 2" xfId="26" xr:uid="{D946232A-832E-403A-9696-18B647BE8C87}"/>
    <cellStyle name="千分位 2 3" xfId="29" xr:uid="{79C75306-5160-472D-B788-7703E84B5878}"/>
    <cellStyle name="千分位 2 7 2" xfId="37" xr:uid="{C3533E77-CED4-4E17-B515-3AE166FBE641}"/>
    <cellStyle name="千分位 2 7 2 2" xfId="42" xr:uid="{1F96FBD2-A77F-4003-8356-9A05332C2CE9}"/>
    <cellStyle name="千分位 2 7 9" xfId="33" xr:uid="{A3034152-C59C-4293-9E41-4F58A5DEF710}"/>
    <cellStyle name="千分位 3" xfId="21" xr:uid="{C2A77A65-8C91-43DA-B5F4-91946EB12F7F}"/>
    <cellStyle name="千分位 4" xfId="20" xr:uid="{5B77AEE7-9A1F-4065-A3E4-13A135BDADD1}"/>
    <cellStyle name="千分位 4 2" xfId="25" xr:uid="{027F383C-19CF-4A11-9974-8733EC2AF83B}"/>
    <cellStyle name="千分位 5" xfId="27" xr:uid="{1BE0F9EA-ED09-4CB3-BC0D-09A75F233170}"/>
    <cellStyle name="千分位 6" xfId="23" xr:uid="{95761237-72B4-419A-9F0C-2DA0EAC191F2}"/>
  </cellStyles>
  <dxfs count="46">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numFmt numFmtId="1" formatCode="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洪鳳秀" refreshedDate="46213.582773148148" createdVersion="8" refreshedVersion="8" minRefreshableVersion="3" recordCount="2629" xr:uid="{9EECDF32-A9E1-447B-B892-824E58AF2403}">
  <cacheSource type="worksheet">
    <worksheetSource ref="A7:I2636" sheet="民團2"/>
  </cacheSource>
  <cacheFields count="10">
    <cacheField name="1" numFmtId="0">
      <sharedItems/>
    </cacheField>
    <cacheField name="2" numFmtId="0">
      <sharedItems/>
    </cacheField>
    <cacheField name="3" numFmtId="0">
      <sharedItems/>
    </cacheField>
    <cacheField name="主辦機關" numFmtId="0">
      <sharedItems count="47">
        <s v="臺中市議會"/>
        <s v="臺中市政府原住民族事務委員會"/>
        <s v="臺中市政府客家事務委員會"/>
        <s v="臺中市中區區公所"/>
        <s v="臺中市東區區公所"/>
        <s v="臺中市西區區公所"/>
        <s v="臺中市南區區公所"/>
        <s v="臺中市北區區公所"/>
        <s v="臺中市西屯區公所"/>
        <s v="臺中市北屯區公所"/>
        <s v="臺中市豐原區公所"/>
        <s v="臺中市大里區公所"/>
        <s v="臺中市太平區公所"/>
        <s v="臺中市清水區公所"/>
        <s v="臺中市沙鹿區公所 "/>
        <s v="臺中市_x000a_大甲區公所"/>
        <s v="臺中市東勢區公所"/>
        <s v="臺中市梧棲區公所"/>
        <s v="臺中市烏日區公所"/>
        <s v="臺中市神岡區公所"/>
        <s v="臺中市大肚區公所"/>
        <s v="臺中市大雅區公所"/>
        <s v="臺中市后里區公所"/>
        <s v="臺中市霧峰區公所"/>
        <s v="臺中市龍井區公所"/>
        <s v="臺中市外埔區公所"/>
        <s v="臺中市大安區公所"/>
        <s v="臺中市政府民政局 "/>
        <s v="臺中市政府經濟發展局"/>
        <s v="臺中市政府交通局"/>
        <s v="臺中市停車管理處"/>
        <s v="臺中市政府農業局"/>
        <s v="臺中市動物保護防疫處"/>
        <s v="臺中市海岸資源漁業發展所"/>
        <s v="臺中市政府觀光旅遊局"/>
        <s v="臺中市政府社會局"/>
        <s v="臺中市家庭暴力及性侵害防治中心"/>
        <s v="臺中市政府勞工局"/>
        <s v="臺中市就業服務處"/>
        <s v="臺中市政府衛生局"/>
        <s v="臺中市政府文化局"/>
        <s v="臺中市文化資產處"/>
        <s v="臺中市政府新聞局"/>
        <s v="臺中市政府運動局"/>
        <s v="臺中市政府住宅發展工程處"/>
        <s v="臺中市政府環境保護局"/>
        <s v="臺中市政府教育局"/>
      </sharedItems>
    </cacheField>
    <cacheField name="累計撥付金額" numFmtId="0">
      <sharedItems containsSemiMixedTypes="0" containsString="0" containsNumber="1" minValue="0.1" maxValue="65211"/>
    </cacheField>
    <cacheField name="6" numFmtId="0">
      <sharedItems containsBlank="1"/>
    </cacheField>
    <cacheField name="7" numFmtId="0">
      <sharedItems containsBlank="1"/>
    </cacheField>
    <cacheField name="8" numFmtId="0">
      <sharedItems containsBlank="1"/>
    </cacheField>
    <cacheField name="9" numFmtId="0">
      <sharedItems containsBlank="1"/>
    </cacheField>
    <cacheField name="10" numFmtId="0">
      <sharedItems count="2">
        <s v="公務"/>
        <s v="基金"/>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29">
  <r>
    <s v="議事業務-業務管理-獎補助費-對國內團體之捐助"/>
    <s v="作為黨團(政團)辦公及一般所需的費用"/>
    <s v="本會各黨政團"/>
    <x v="0"/>
    <n v="902"/>
    <s v="無"/>
    <m/>
    <s v="v"/>
    <m/>
    <x v="0"/>
  </r>
  <r>
    <s v="原住民文教福利業務-教育文化-獎補助費-對國內團體之捐助"/>
    <s v="辦理115年度研習課程暨剪髮按摩活動"/>
    <s v="臺中市原住民藝能美容美髮推廣協會"/>
    <x v="1"/>
    <n v="20"/>
    <s v="無"/>
    <m/>
    <s v="ˇ"/>
    <m/>
    <x v="0"/>
  </r>
  <r>
    <s v="原住民文教福利業務-教育文化-獎補助費-對國內團體之捐助"/>
    <s v="辦理2026中臺灣元宵燈會閉幕展演"/>
    <s v="臺中市和平區松鶴社區發展協會"/>
    <x v="1"/>
    <n v="50"/>
    <s v="無"/>
    <m/>
    <s v="ˇ"/>
    <m/>
    <x v="0"/>
  </r>
  <r>
    <s v="原住民文教福利業務-教育文化-獎補助費-對國內團體之捐助"/>
    <s v="2026中臺灣元宵燈會閉幕展演"/>
    <s v="臺中市和平區雙崎社區發展協會"/>
    <x v="1"/>
    <n v="50"/>
    <s v="無"/>
    <m/>
    <s v="ˇ"/>
    <m/>
    <x v="0"/>
  </r>
  <r>
    <s v="原住民文教福利業務-教育文化-獎補助費-對國內團體之捐助"/>
    <s v="辦理2026中臺灣元宵燈會閉幕展演"/>
    <s v="泰雅原舞工坊"/>
    <x v="1"/>
    <n v="50"/>
    <s v="無"/>
    <m/>
    <s v="ˇ"/>
    <m/>
    <x v="0"/>
  </r>
  <r>
    <s v="原住民文教福利業務-教育文化-獎補助費-對國內團體之捐助"/>
    <s v="辦理原住民傳統灑網訓練營"/>
    <s v="台中市原住民族體育協會"/>
    <x v="1"/>
    <n v="25"/>
    <s v="無"/>
    <m/>
    <s v="ˇ"/>
    <m/>
    <x v="0"/>
  </r>
  <r>
    <s v="原住民文教福利業務-教育文化-獎補助費-對國內團體之捐助"/>
    <s v="辦理畫說傳說－臺灣原住民族神話傳說創作聯展"/>
    <s v="台中市原住民族公共政策研究社"/>
    <x v="1"/>
    <n v="25"/>
    <s v="無"/>
    <m/>
    <s v="ˇ"/>
    <m/>
    <x v="0"/>
  </r>
  <r>
    <s v="原住民文教福利業務-教育文化-獎補助費-對國內團體之捐助"/>
    <s v="辦理115年沙轆社語言繪本講座暨藝文音樂會提倡節約用電及能源宣導"/>
    <s v="臺中市沙轆社文化促進會"/>
    <x v="1"/>
    <n v="20"/>
    <s v="無"/>
    <m/>
    <s v="ˇ"/>
    <m/>
    <x v="0"/>
  </r>
  <r>
    <s v="原住民文教福利業務-教育文化-獎補助費-對國內團體之捐助"/>
    <s v="辦理松鶴不老運動-原住民族健康促進活動"/>
    <s v="臺中市和平區德芙蘭休閒農業區推廣協會"/>
    <x v="1"/>
    <n v="25"/>
    <s v="無"/>
    <m/>
    <s v="ˇ"/>
    <m/>
    <x v="0"/>
  </r>
  <r>
    <s v="原住民文教福利業務-教育文化-獎補助費-對國內團體之捐助"/>
    <s v="辦理115年部落體驗探索文化學習活動"/>
    <s v="社團法人台中市基督教福樂豐盛協會"/>
    <x v="1"/>
    <n v="25"/>
    <s v="無"/>
    <m/>
    <s v="ˇ"/>
    <m/>
    <x v="0"/>
  </r>
  <r>
    <s v="原住民文教福利業務-社會福利-獎補助費-對國內團體之捐助"/>
    <s v="公益彩券回饋金運用計畫"/>
    <s v="保證責任臺中市原民見學勞動合作社"/>
    <x v="1"/>
    <n v="133"/>
    <s v="無"/>
    <m/>
    <s v="ˇ"/>
    <m/>
    <x v="0"/>
  </r>
  <r>
    <s v="客家政策研究發展-研究發展業務-獎補助費-對國內團體之捐助"/>
    <s v="「2026臺中東勢新丁粄節─傳統新丁粄鬪粄活動」"/>
    <s v="北興里雙福祠"/>
    <x v="2"/>
    <n v="40"/>
    <s v="無"/>
    <m/>
    <s v="v"/>
    <m/>
    <x v="0"/>
  </r>
  <r>
    <s v="客家政策研究發展-研究發展業務-獎補助費-對國內團體之捐助"/>
    <s v="2026臺中東勢新丁粄節-啟文運 展宏圖 文昌祈福活動"/>
    <s v="臺中市文昌客家發展協會"/>
    <x v="2"/>
    <n v="80"/>
    <s v="無"/>
    <m/>
    <s v="v"/>
    <m/>
    <x v="0"/>
  </r>
  <r>
    <s v="客家政策研究發展-研究發展業務-獎補助費-對國內團體之捐助"/>
    <s v="「2026臺中東勢新丁粄節─傳統新丁粄鬪粄活動」"/>
    <s v="臺中市東勢區石城社區發展協會"/>
    <x v="2"/>
    <n v="40"/>
    <s v="無"/>
    <m/>
    <s v="v"/>
    <m/>
    <x v="0"/>
  </r>
  <r>
    <s v="客家政策研究發展-研究發展業務-獎補助費-對國內團體之捐助"/>
    <s v="「2026臺中東勢新丁粄節─傳統新丁粄鬪粄活動」"/>
    <s v="泰安宮"/>
    <x v="2"/>
    <n v="40"/>
    <s v="無"/>
    <m/>
    <s v="v"/>
    <m/>
    <x v="0"/>
  </r>
  <r>
    <s v="客家政策研究發展-研究發展業務-獎補助費-對國內團體之捐助"/>
    <s v="「2026臺中東勢新丁粄節─傳統新丁粄鬪粄活動」"/>
    <s v="米粉寮樂善祠"/>
    <x v="2"/>
    <n v="40"/>
    <s v="無"/>
    <m/>
    <s v="v"/>
    <m/>
    <x v="0"/>
  </r>
  <r>
    <s v="客家政策研究發展-研究發展業務-獎補助費-對國內團體之捐助"/>
    <s v="「2026臺中東勢新丁粄節─傳統新丁粄鬪粄活動」"/>
    <s v="永安宮"/>
    <x v="2"/>
    <n v="40"/>
    <s v="無"/>
    <m/>
    <s v="v"/>
    <m/>
    <x v="0"/>
  </r>
  <r>
    <s v="客家政策研究發展-研究發展業務-獎補助費-對國內團體之捐助"/>
    <s v="「2026臺中東勢新丁粄節─傳統新丁粄鬪粄活動」"/>
    <s v="臺中市東勢區中寧社區發展協會"/>
    <x v="2"/>
    <n v="40"/>
    <s v="無"/>
    <m/>
    <s v="v"/>
    <m/>
    <x v="0"/>
  </r>
  <r>
    <s v="客家語言文化推廣-文教推廣業務-獎補助費-對國內團體之捐助"/>
    <s v="筆寫春聯情 客家賀新年"/>
    <s v="臺中市豐原區朴子里社區促進協會"/>
    <x v="2"/>
    <n v="16"/>
    <s v="無"/>
    <m/>
    <s v="v"/>
    <m/>
    <x v="0"/>
  </r>
  <r>
    <s v="客家語言文化推廣-文教推廣業務-獎補助費-對國內團體之捐助"/>
    <s v="綠美化 春聯飄墨香話客情 客韻賀春年"/>
    <s v="臺中市向陽社會服務協會"/>
    <x v="2"/>
    <n v="16"/>
    <s v="無"/>
    <m/>
    <s v="v"/>
    <m/>
    <x v="0"/>
  </r>
  <r>
    <s v="客家語言文化推廣-文教推廣業務-獎補助費-對國內團體之捐助"/>
    <s v="馬年題春聯 客家桌遊贈年畫公益活動"/>
    <s v="臺中市福安慈善發展協會"/>
    <x v="2"/>
    <n v="20"/>
    <s v="無"/>
    <m/>
    <s v="v"/>
    <m/>
    <x v="0"/>
  </r>
  <r>
    <s v="客家語言文化推廣-文教推廣業務-獎補助費-對國內團體之捐助"/>
    <s v="客韻迎春 筆墨傳情「正來尞」"/>
    <s v="社團法人臺中市向陽荷松客家協會"/>
    <x v="2"/>
    <n v="20"/>
    <s v="無"/>
    <m/>
    <s v="v"/>
    <m/>
    <x v="0"/>
  </r>
  <r>
    <s v="客家語言文化推廣-文教推廣業務-獎補助費-對國內團體之捐助"/>
    <s v="馬上添福-財富密馬-客家米食書法春聯推廣活動"/>
    <s v="臺中市新社區協成社區發展協會"/>
    <x v="2"/>
    <n v="20"/>
    <s v="無"/>
    <m/>
    <s v="v"/>
    <m/>
    <x v="0"/>
  </r>
  <r>
    <s v="客家語言文化推廣-文教推廣業務-獎補助費-對國內團體之捐助"/>
    <s v="馬到平安-新春迎好客暨客家米食書法春聯推廣活動"/>
    <s v="臺中市東勢區東新社區發展協會"/>
    <x v="2"/>
    <n v="18"/>
    <s v="無"/>
    <m/>
    <s v="v"/>
    <m/>
    <x v="0"/>
  </r>
  <r>
    <s v="客家語言文化推廣-文教推廣業務-獎補助費-對國內團體之捐助"/>
    <s v="傳承客家(菜頭粄、甜粄、發粄)美食文化"/>
    <s v="臺中市潭子區大豐社區發展協會"/>
    <x v="2"/>
    <n v="16"/>
    <s v="無"/>
    <m/>
    <s v="v"/>
    <m/>
    <x v="0"/>
  </r>
  <r>
    <s v="客家語言文化推廣-文教推廣業務-獎補助費-對國內團體之捐助"/>
    <s v="115年客家慶天穿活動"/>
    <s v="臺中市后里客家協會"/>
    <x v="2"/>
    <n v="40"/>
    <s v="無"/>
    <m/>
    <s v="v"/>
    <m/>
    <x v="0"/>
  </r>
  <r>
    <s v="客家語言文化推廣-文教推廣業務-獎補助費-對國內團體之捐助"/>
    <s v="115茅埔鬧新年-客家年俗、客語、在地藝文共辦計畫"/>
    <s v="臺中市東勢創意執行協會"/>
    <x v="2"/>
    <n v="40"/>
    <s v="無"/>
    <m/>
    <s v="v"/>
    <m/>
    <x v="0"/>
  </r>
  <r>
    <s v="客家語言文化推廣-文教推廣業務-獎補助費-對國內團體之捐助"/>
    <s v="115年元宵節客家傳統節慶活動"/>
    <s v="臺中市石岡區南眉文化促進會"/>
    <x v="2"/>
    <n v="50"/>
    <s v="無"/>
    <m/>
    <s v="v"/>
    <m/>
    <x v="0"/>
  </r>
  <r>
    <s v="客家語言文化推廣-文教推廣業務-獎補助費-對國內團體之捐助"/>
    <s v="115年寒假客庄文化薈萃營"/>
    <s v="財團法人臺中市德明慈善"/>
    <x v="2"/>
    <n v="34"/>
    <s v="無"/>
    <m/>
    <s v="v"/>
    <m/>
    <x v="0"/>
  </r>
  <r>
    <s v="客家語言文化推廣-文教推廣業務-獎補助費-對國內團體之捐助"/>
    <s v="傳承客家(新丁粄、粢粑)美食文化"/>
    <s v="臺中市潭子區甘蔗社區發展協會"/>
    <x v="2"/>
    <n v="16"/>
    <s v="無"/>
    <m/>
    <s v="v"/>
    <m/>
    <x v="0"/>
  </r>
  <r>
    <s v="客家語言文化推廣-文教推廣業務-獎補助費-對國內團體之捐助"/>
    <s v="來就係客作伴來尞天穿"/>
    <s v="臺中市大甲區婦女會"/>
    <x v="2"/>
    <n v="22"/>
    <s v="無"/>
    <m/>
    <s v="v"/>
    <m/>
    <x v="0"/>
  </r>
  <r>
    <s v="客家語言文化推廣-文教推廣業務-獎補助費-對國內團體之捐助"/>
    <s v="手做植藝客韻隨行客語冒險島"/>
    <s v="臺中市向陽社會服務協會"/>
    <x v="2"/>
    <n v="18.399999999999999"/>
    <s v="無"/>
    <m/>
    <s v="v"/>
    <m/>
    <x v="0"/>
  </r>
  <r>
    <s v="客家語言文化推廣-文教推廣業務-獎補助費-對國內團體之捐助"/>
    <s v="115年臺中市公教退休人員客家文化推廣活動"/>
    <s v="台中市公教退休人員協會"/>
    <x v="2"/>
    <n v="12"/>
    <s v="無"/>
    <m/>
    <s v="v"/>
    <m/>
    <x v="0"/>
  </r>
  <r>
    <s v="客家語言文化推廣-文教推廣業務-獎補助費-對國內團體之捐助"/>
    <s v="竹苗中投跨縣市客家藝文團體展演交流活動"/>
    <s v="臺中市陽明客家協會"/>
    <x v="2"/>
    <n v="100"/>
    <s v="無"/>
    <m/>
    <s v="v"/>
    <m/>
    <x v="0"/>
  </r>
  <r>
    <s v="客家語言文化推廣-文教推廣業務-獎補助費-對國內團體之捐助"/>
    <s v="客家美食傳承"/>
    <s v="臺中市石岡區和盛社區發展協會"/>
    <x v="2"/>
    <n v="22"/>
    <s v="無"/>
    <m/>
    <s v="v"/>
    <m/>
    <x v="0"/>
  </r>
  <r>
    <s v="客家語言文化推廣-文教推廣業務-獎補助費-對國內團體之捐助"/>
    <s v="客家美食研習"/>
    <s v="臺中市石岡客家美食促進協會"/>
    <x v="2"/>
    <n v="22"/>
    <s v="無"/>
    <m/>
    <s v="v"/>
    <m/>
    <x v="0"/>
  </r>
  <r>
    <s v="客家語言文化推廣-文教推廣業務-獎補助費-對國內團體之捐助"/>
    <s v="115年推廣銀髮族客家歌謠歡唱暨客家惜圓製作品嚐"/>
    <s v="臺中市東勢區壽無疆會"/>
    <x v="2"/>
    <n v="20"/>
    <s v="無"/>
    <m/>
    <s v="v"/>
    <m/>
    <x v="0"/>
  </r>
  <r>
    <s v="客家語言文化推廣-文教推廣業務-獎補助費-對國內團體之捐助"/>
    <s v="甜甜客情•湯圓樂DIY"/>
    <s v="臺中市大甲區銅安社區發展協會"/>
    <x v="2"/>
    <n v="20"/>
    <s v="無"/>
    <m/>
    <s v="v"/>
    <m/>
    <x v="0"/>
  </r>
  <r>
    <s v="客家語言文化推廣-文教推廣業務-獎補助費-對國內團體之捐助"/>
    <s v="客味在人間-客家鹹麻糬文化體驗活動"/>
    <s v="臺中市大甲區福德社區發展協會"/>
    <x v="2"/>
    <n v="20"/>
    <s v="無"/>
    <m/>
    <s v="v"/>
    <m/>
    <x v="0"/>
  </r>
  <r>
    <s v="客家語言文化推廣-文教推廣業務-獎補助費-對國內團體之捐助"/>
    <s v="2026國際武術群英會"/>
    <s v="臺中市大安區體育會"/>
    <x v="2"/>
    <n v="15"/>
    <s v="無"/>
    <m/>
    <s v="v"/>
    <m/>
    <x v="0"/>
  </r>
  <r>
    <s v="客家語言文化推廣-文教推廣業務-獎補助費-對國內團體之捐助"/>
    <s v="2026國際麒麟獅邀請賽暨文化陣頭匯演活動"/>
    <s v="臺中市體育總會龍獅運動委員會"/>
    <x v="2"/>
    <n v="15"/>
    <s v="無"/>
    <m/>
    <s v="v"/>
    <m/>
    <x v="0"/>
  </r>
  <r>
    <s v="客家語言文化推廣-文教推廣業務-獎補助費-對國內團體之捐助"/>
    <s v="藝絹客韻和阿婆學手藝"/>
    <s v="臺中市福安慈善發展協會"/>
    <x v="2"/>
    <n v="16"/>
    <s v="無"/>
    <m/>
    <s v="v"/>
    <m/>
    <x v="0"/>
  </r>
  <r>
    <s v="客家語言文化推廣-文教推廣業務-獎補助費-對國內團體之捐助"/>
    <s v="好客葫蘆墩客家好味道文化好生活"/>
    <s v="社團法人臺中市向陽荷松客家協會"/>
    <x v="2"/>
    <n v="16"/>
    <s v="無"/>
    <m/>
    <s v="v"/>
    <m/>
    <x v="0"/>
  </r>
  <r>
    <s v="客家語言文化推廣-文教推廣業務-獎補助費-對國內團體之捐助"/>
    <s v="外埔客語使用現況與語言生態基礎研究-稻浪中的客語聲"/>
    <s v="社團法人中華費思諾應國際會"/>
    <x v="2"/>
    <n v="84"/>
    <s v="無"/>
    <m/>
    <s v="v"/>
    <m/>
    <x v="0"/>
  </r>
  <r>
    <s v="區公所業務-民政業務-獎補助費-對國內團體之補助"/>
    <s v="補助臺中市中區體育會辦理「115年臺中市中區體育會假日登山健走」活動"/>
    <s v="台中市中區體育會"/>
    <x v="3"/>
    <n v="66"/>
    <s v="無"/>
    <m/>
    <s v="v"/>
    <m/>
    <x v="0"/>
  </r>
  <r>
    <s v="區公所業務-民政業務-獎補助費-對國內團體之補助"/>
    <s v="補助臺中市中區體育會辦理「辦理115年度體育活動計畫-115年運動i臺灣2.0計畫臺中市中區柳岸健走嘉年華」活動"/>
    <s v="台中市中區體育會"/>
    <x v="3"/>
    <n v="50"/>
    <s v="無"/>
    <m/>
    <s v="v"/>
    <m/>
    <x v="0"/>
  </r>
  <r>
    <s v="區公所業務-民政業務-獎補助費-對國內團體之補助"/>
    <s v="補助臺中市中區體育會辦理「115年臺中市中區體育會綠色走廊自行車踩風活動」"/>
    <s v="台中市中區體育會"/>
    <x v="3"/>
    <n v="80"/>
    <s v="無"/>
    <m/>
    <s v="v"/>
    <m/>
    <x v="0"/>
  </r>
  <r>
    <s v="區公所業務-民政業務-獎補助費-對國內團體之捐助"/>
    <s v="115年運動i臺灣2.0計畫-臺中市東區體育會理事長盃暨全國空手道錦標賽活動活動補助費"/>
    <s v="臺中市東區體育會"/>
    <x v="4"/>
    <n v="40"/>
    <s v="無"/>
    <m/>
    <s v="v"/>
    <m/>
    <x v="0"/>
  </r>
  <r>
    <s v="區公所業務-民政業務-獎補助費-對國內團體之捐助"/>
    <s v="115年運動i臺灣2.0計畫-慶祝母親節社區舞蹈嘉年華活動"/>
    <s v="臺中市東區體育會"/>
    <x v="4"/>
    <n v="20"/>
    <s v="無"/>
    <m/>
    <s v="v"/>
    <m/>
    <x v="0"/>
  </r>
  <r>
    <s v="區公所業務-民政業務-獎補助費-對國內團體之捐助"/>
    <s v="臺中市東區國民小學田徑選拔賽"/>
    <s v="臺中市東區體育會"/>
    <x v="4"/>
    <n v="20"/>
    <s v="無"/>
    <m/>
    <s v="v"/>
    <m/>
    <x v="0"/>
  </r>
  <r>
    <s v="區公所業務-民政業務 -獎補助費-對國內團體之捐助"/>
    <s v="辦理115年臺中市區長盃律動樂華嘉年華"/>
    <s v="台中市西區體育會"/>
    <x v="5"/>
    <n v="60"/>
    <s v="無"/>
    <m/>
    <s v="v"/>
    <m/>
    <x v="0"/>
  </r>
  <r>
    <s v="區公所業務-民政業務 -獎補助費-對國內團體之捐助"/>
    <s v="辦理115年區長盃多元體育嘉年華(5/16)"/>
    <s v="台中市西區體育會"/>
    <x v="5"/>
    <n v="60"/>
    <s v="無"/>
    <m/>
    <s v="v"/>
    <m/>
    <x v="0"/>
  </r>
  <r>
    <s v="區公所業務-民政業務 -獎補助費-對國內團體之捐助"/>
    <s v="辦理區長盃籃球邀請賽(5/23-5/24)"/>
    <s v="台中市西區體育會"/>
    <x v="5"/>
    <n v="120"/>
    <s v="無"/>
    <m/>
    <s v="v"/>
    <m/>
    <x v="0"/>
  </r>
  <r>
    <s v="區公所業務-民政業務-獎補助費-對國內團體之捐助"/>
    <s v="115年度補助體育會辦理體育活動經費-3/28、3/29、115年南區體育會運動舞蹈活動"/>
    <s v="臺中市南區體育會"/>
    <x v="6"/>
    <n v="20"/>
    <s v="無"/>
    <m/>
    <s v="v"/>
    <m/>
    <x v="0"/>
  </r>
  <r>
    <s v="區公所業務-民政業務-獎補助費-對國內團體之捐助"/>
    <s v="115年度補助體育會辦理體育活動經費-115年[迎向健康]南區春季健行"/>
    <s v="臺中市南區體育會"/>
    <x v="6"/>
    <n v="50"/>
    <s v="無"/>
    <m/>
    <s v="v"/>
    <m/>
    <x v="0"/>
  </r>
  <r>
    <s v="區公所業務-民政業務-獎補助費-對國內團體之捐助"/>
    <s v="115年度補助體育會辦理體育活動經費-4/19理事長盃社區桌球聯誼比賽"/>
    <s v="臺中市南區體育會"/>
    <x v="6"/>
    <n v="50"/>
    <s v="無"/>
    <m/>
    <s v="v"/>
    <m/>
    <x v="0"/>
  </r>
  <r>
    <s v="區公所業務-民政業務-獎補助費-對國內團體之捐助"/>
    <s v="115年度補助體育會辦理體育活動經費-5/23理事長盃不老棒球邀請賽"/>
    <s v="臺中市南區體育會"/>
    <x v="6"/>
    <n v="50"/>
    <s v="無"/>
    <m/>
    <s v="v"/>
    <m/>
    <x v="0"/>
  </r>
  <r>
    <s v="區公所業務-民政業務-獎補助費-對國內團體之捐助"/>
    <s v="補助115北區體育會辦理體育活動經費-外丹功展演"/>
    <s v="臺中市北區體育會"/>
    <x v="7"/>
    <n v="20"/>
    <s v="無"/>
    <m/>
    <s v="v"/>
    <m/>
    <x v="0"/>
  </r>
  <r>
    <s v="區公所業務-民政業務-獎補助費-對國內團體之捐助"/>
    <s v="補助辦理115年臺中市體育會合氣道演習暨演武"/>
    <s v="臺中市北區體育會"/>
    <x v="7"/>
    <n v="20"/>
    <s v="無"/>
    <m/>
    <s v="v"/>
    <m/>
    <x v="0"/>
  </r>
  <r>
    <s v="區公所業務-民政業務-獎補助費-對國內團體之捐助"/>
    <s v="補助北區體育會辦理115年運動i臺灣2.0計畫-北區登山樂活嘉年華"/>
    <s v="臺中市北區體育會"/>
    <x v="7"/>
    <n v="60"/>
    <s v="無"/>
    <m/>
    <s v="v"/>
    <m/>
    <x v="0"/>
  </r>
  <r>
    <s v="區公所業務-民政業務-獎補助費-對國內團體之捐助"/>
    <s v="補助115年台中市北區體育會理事長盃排舞觀摩會"/>
    <s v="臺中市北區體育會"/>
    <x v="7"/>
    <n v="50"/>
    <s v="無"/>
    <m/>
    <s v="v"/>
    <m/>
    <x v="0"/>
  </r>
  <r>
    <s v="區公所業務-民政業務-獎補助費-對國內團體之捐助"/>
    <s v="115年臺中市體育志工大隊西屯區中隊健走日"/>
    <s v="臺中市西屯區體育會"/>
    <x v="8"/>
    <n v="30"/>
    <s v="無"/>
    <m/>
    <s v="v"/>
    <m/>
    <x v="0"/>
  </r>
  <r>
    <s v="區公所業務-民政業務-獎補助費-對國內團體之捐助"/>
    <s v="115年臺中市北屯區體育會理事長盃土風舞觀摩會"/>
    <s v="臺中市北屯區體育會"/>
    <x v="9"/>
    <n v="20"/>
    <s v="無"/>
    <m/>
    <s v="v"/>
    <m/>
    <x v="0"/>
  </r>
  <r>
    <s v="區公所業務-民政業務-獎補助費-對國內團體之捐助"/>
    <s v="115年臺中市北屯區體育會理事長盃外丹功展演"/>
    <s v="臺中市北屯區體育會"/>
    <x v="9"/>
    <n v="20"/>
    <s v="無"/>
    <m/>
    <s v="v"/>
    <m/>
    <x v="0"/>
  </r>
  <r>
    <s v="區公所業務-民政業務-獎補助費-對國內團體之捐助"/>
    <s v="115年臺中市豐原區體育會理事長盃保齡球錦標賽(3/15)"/>
    <s v="臺中市豐原區體育會"/>
    <x v="10"/>
    <n v="30"/>
    <s v="無"/>
    <m/>
    <s v="v"/>
    <m/>
    <x v="0"/>
  </r>
  <r>
    <s v="區公所業務-民政業務-獎補助費-對國內團體之捐助"/>
    <s v="115年臺中市豐原區體育會理事長盃滑輪溜冰邀請賽(3/7)"/>
    <s v="臺中市豐原區體育會"/>
    <x v="10"/>
    <n v="50"/>
    <s v="無"/>
    <m/>
    <s v="v"/>
    <m/>
    <x v="0"/>
  </r>
  <r>
    <s v="區公所業務-民政業務-獎補助費-對國內團體之捐助"/>
    <s v="115年臺中市豐原區體育會理事長盃慢速壘球錦標賽(3/22及3/29)"/>
    <s v="臺中市豐原區體育會"/>
    <x v="10"/>
    <n v="50"/>
    <s v="無"/>
    <m/>
    <s v="v"/>
    <m/>
    <x v="0"/>
  </r>
  <r>
    <s v="區公所業務-民政業務-獎補助費-對國內團體之捐助"/>
    <s v="115年臺中市豐原區體育會理事長盃元極舞觀摩賽(4/18)"/>
    <s v="臺中市豐原區體育會"/>
    <x v="10"/>
    <n v="40"/>
    <s v="無"/>
    <m/>
    <s v="v"/>
    <m/>
    <x v="0"/>
  </r>
  <r>
    <s v="區公所業務-民政業務-獎補助費-對國內團體之捐助"/>
    <s v="115年臺中市豐原區體育會理事長盃土風舞觀摩會(5/4)"/>
    <s v="臺中市豐原區體育會"/>
    <x v="10"/>
    <n v="20"/>
    <s v="無"/>
    <m/>
    <s v="v"/>
    <m/>
    <x v="0"/>
  </r>
  <r>
    <s v="區公所業務-民政業務-獎補助費-對國內團體之捐助"/>
    <s v="115年臺中市豐原區體育會理事長盃迷你網球團體錦標賽(5/30)"/>
    <s v="臺中市豐原區體育會"/>
    <x v="10"/>
    <n v="40"/>
    <s v="無"/>
    <m/>
    <s v="v"/>
    <m/>
    <x v="0"/>
  </r>
  <r>
    <s v="區公所業務-民政業務-獎補助費-對國內團體之捐助"/>
    <s v="115年大里區生物能氣功委員會氣功精進推廣活動"/>
    <s v="臺中市大里區體育會"/>
    <x v="11"/>
    <n v="22"/>
    <s v="無"/>
    <m/>
    <s v="v"/>
    <m/>
    <x v="0"/>
  </r>
  <r>
    <s v="區公所業務-民政業務-獎補助費-對國內團體之捐助"/>
    <s v="115年大里區運動會槌球錦標賽暨選拔活動"/>
    <s v="臺中市大里區體育會"/>
    <x v="11"/>
    <n v="40"/>
    <s v="無"/>
    <m/>
    <s v="v"/>
    <m/>
    <x v="0"/>
  </r>
  <r>
    <s v="區公所業務-民政業務-獎補助費-對國內團體之捐助"/>
    <s v="115年大里區運動會太極拳錦標賽暨選手選拔活動"/>
    <s v="臺中市大里區體育會"/>
    <x v="11"/>
    <n v="23"/>
    <s v="無"/>
    <m/>
    <s v="v"/>
    <m/>
    <x v="0"/>
  </r>
  <r>
    <s v="區公所業務-民政業務-獎補助費-對國內團體之捐助"/>
    <s v="115年臺中市大里區運動會網球理事長盃錦標賽暨選拔活動"/>
    <s v="臺中市大里區體育會"/>
    <x v="11"/>
    <n v="35"/>
    <s v="無"/>
    <m/>
    <s v="v"/>
    <m/>
    <x v="0"/>
  </r>
  <r>
    <s v="區公所業務-民政業務-獎補助費-對國內團體之捐助"/>
    <s v="115年臺中市大里區體育會理事長盃羽球錦標賽活動"/>
    <s v="臺中市大里區體育會"/>
    <x v="11"/>
    <n v="50"/>
    <s v="無"/>
    <m/>
    <s v="v"/>
    <m/>
    <x v="0"/>
  </r>
  <r>
    <s v="區公所業務-民政業務-獎補助費-對國內團體之捐助"/>
    <s v="115年臺中市大里區中小學田徑錦標賽裁判費"/>
    <s v="臺中市大里區體育會"/>
    <x v="11"/>
    <n v="36"/>
    <s v="無"/>
    <m/>
    <s v="v"/>
    <m/>
    <x v="0"/>
  </r>
  <r>
    <s v="區公所業務-民政業務-獎補助費-對國內團體之捐助"/>
    <s v="115年地面高爾夫球會內研習友誼賽"/>
    <s v="臺中市太平區體育會"/>
    <x v="12"/>
    <n v="30"/>
    <s v="無"/>
    <m/>
    <s v="v"/>
    <m/>
    <x v="0"/>
  </r>
  <r>
    <s v="區公所業務-民政業務-獎補助費-對國內團體之捐助"/>
    <s v="115年主委盃壘球賽"/>
    <s v="臺中市太平區體育會"/>
    <x v="12"/>
    <n v="30"/>
    <s v="無"/>
    <m/>
    <s v="v"/>
    <m/>
    <x v="0"/>
  </r>
  <r>
    <s v="區公所業務-民政業務-獎補助費-對國內團體之捐助"/>
    <s v="2026年度成棒聯賽"/>
    <s v="臺中市太平區體育會"/>
    <x v="12"/>
    <n v="30"/>
    <s v="無"/>
    <m/>
    <s v="v"/>
    <m/>
    <x v="0"/>
  </r>
  <r>
    <s v="區公所業務-民政業務-獎補助費-對國內團體之捐助"/>
    <s v="115年星願紫風車環保健康騎"/>
    <s v="臺中市太平區體育會"/>
    <x v="12"/>
    <n v="30"/>
    <s v="無"/>
    <m/>
    <s v="v"/>
    <m/>
    <x v="0"/>
  </r>
  <r>
    <s v="區公所業務-民政業務-獎補助費-對國內團體之捐助"/>
    <s v="2026年菁音盃國台語全國歌唱大賽暨舞蹈運動"/>
    <s v="臺中市太平區體育會"/>
    <x v="12"/>
    <n v="30"/>
    <s v="無"/>
    <m/>
    <s v="v"/>
    <m/>
    <x v="0"/>
  </r>
  <r>
    <s v="區公所業務-民政業務-獎補助費-對國內團體之捐助"/>
    <s v="節能減碳樂活健康行"/>
    <s v="臺中市太平區體育會"/>
    <x v="12"/>
    <n v="25"/>
    <s v="無"/>
    <m/>
    <s v="v"/>
    <m/>
    <x v="0"/>
  </r>
  <r>
    <s v="區公所業務-民政業務-獎補助費-對國內團體之捐助"/>
    <s v="115年運動i臺灣2.0計劃-臺中市太平區自由式溜冰速度過樁暨極限運動嘉年華活動"/>
    <s v="臺中市太平區體育會"/>
    <x v="12"/>
    <n v="30"/>
    <s v="無"/>
    <m/>
    <s v="v"/>
    <m/>
    <x v="0"/>
  </r>
  <r>
    <s v="區公所業務-民政業務-獎補助費-對國內團體之捐助"/>
    <s v="115年度文化交流觀摩研習暨節約用電宣導活動"/>
    <s v="臺中市民防總隊義勇警察大隊清水中隊清水分隊"/>
    <x v="13"/>
    <n v="20"/>
    <s v="無"/>
    <m/>
    <m/>
    <s v="v"/>
    <x v="0"/>
  </r>
  <r>
    <s v="區公所業務-民政業務-獎補助費-對國內團體之捐助"/>
    <s v="115年度民防義警義交團體研習觀摩暨節約用電宣導"/>
    <s v="臺中市民防總隊義勇警察大隊清水中隊三田分隊"/>
    <x v="13"/>
    <n v="20"/>
    <s v="無"/>
    <m/>
    <m/>
    <s v="v"/>
    <x v="0"/>
  </r>
  <r>
    <s v="區公所業務-民政業務-獎補助費-對國內團體之捐助"/>
    <s v="115年度文化交流觀摩活動暨節約用電宣導活動"/>
    <s v="臺中市民防總隊民防大隊清水中隊清水分隊"/>
    <x v="13"/>
    <n v="20"/>
    <s v="無"/>
    <m/>
    <m/>
    <s v="v"/>
    <x v="0"/>
  </r>
  <r>
    <s v="區公所業務-民政業務-獎補助費-對國內團體之捐助"/>
    <s v="115年度文化交流觀摩暨節約用電宣導活動"/>
    <s v="臺中市民防總隊民防大隊清水中隊大秀分隊"/>
    <x v="13"/>
    <n v="20"/>
    <s v="無"/>
    <m/>
    <m/>
    <s v="v"/>
    <x v="0"/>
  </r>
  <r>
    <s v="區公所業務-民政業務-獎補助費-對國內團體之捐助"/>
    <s v="臺中市清水區115年區長盃太極拳錦標賽暨節約用電宣導活動"/>
    <s v="臺中市清水區體育會"/>
    <x v="13"/>
    <n v="20"/>
    <s v="無"/>
    <m/>
    <s v="v"/>
    <m/>
    <x v="0"/>
  </r>
  <r>
    <s v="區公所業務-民政業務-獎補助費-對國內團體之捐助"/>
    <s v="臺中市清水區115年度區長盃槌球邀請賽暨節約用電宣導活動"/>
    <s v="臺中市清水區體育會"/>
    <x v="13"/>
    <n v="20"/>
    <s v="無"/>
    <m/>
    <s v="v"/>
    <m/>
    <x v="0"/>
  </r>
  <r>
    <s v="區公所業務-民政業務-獎補助費-對國內團體之捐助"/>
    <s v="臺中市清水區115年體育嘉年華會暨節約用電宣導活動"/>
    <s v="臺中市清水區體育會"/>
    <x v="13"/>
    <n v="180"/>
    <s v="無"/>
    <m/>
    <s v="v"/>
    <m/>
    <x v="0"/>
  </r>
  <r>
    <s v="區公所業務-民政業務-獎補助費-對國內團體之捐助"/>
    <s v="臺中市清水區115年『區長盃』全國圍棋公開賽暨節約用電宣導活動"/>
    <s v="臺中市清水區體育會"/>
    <x v="13"/>
    <n v="20"/>
    <s v="無"/>
    <m/>
    <s v="v"/>
    <m/>
    <x v="0"/>
  </r>
  <r>
    <s v="區公所業務-民政業務-獎補助費-對國內團體之捐助"/>
    <s v="臺中市清水區115年第十六屆區長盃桌球錦標賽暨節約用電宣導活動"/>
    <s v="臺中市清水區體育會"/>
    <x v="13"/>
    <n v="20"/>
    <s v="無"/>
    <m/>
    <s v="v"/>
    <m/>
    <x v="0"/>
  </r>
  <r>
    <s v="區公所業務-民政業務-獎補助費-對國內團體之捐助"/>
    <s v="臺中市清水區115年區長盃慢速壘球邀請賽暨節約用電宣導活動"/>
    <s v="臺中市清水區體育會"/>
    <x v="13"/>
    <n v="20"/>
    <s v="無"/>
    <m/>
    <s v="v"/>
    <m/>
    <x v="0"/>
  </r>
  <r>
    <s v="社政業務-社會福利-社會福利-獎補助費-對國內團體之捐助"/>
    <s v="石瀨頭老人會境外觀摩暨節約用電宣導活動"/>
    <s v="臺中市清水區石瀨頭老人會"/>
    <x v="13"/>
    <n v="20"/>
    <s v="無"/>
    <m/>
    <s v="v"/>
    <m/>
    <x v="0"/>
  </r>
  <r>
    <s v="社政業務-社會福利-社會福利-獎補助費-對國內團體之捐助"/>
    <s v="115年度文化巡禮觀摩暨節約用電宣導活動"/>
    <s v="臺中市清水西社老人會"/>
    <x v="13"/>
    <n v="20"/>
    <s v="無"/>
    <m/>
    <s v="v"/>
    <m/>
    <x v="0"/>
  </r>
  <r>
    <s v="社政業務-社會福利-社會福利-獎補助費-對國內團體之捐助"/>
    <s v="慶祝母親節敬老活動暨節約用電港務業務宣導活動"/>
    <s v="臺中市清水福德長青會"/>
    <x v="13"/>
    <n v="20"/>
    <s v="無"/>
    <m/>
    <s v="v"/>
    <m/>
    <x v="0"/>
  </r>
  <r>
    <s v="社政業務-社會福利-社會福利-獎補助費-對國內團體之捐助"/>
    <s v="文化觀摩暨節約用電宣導活動"/>
    <s v="臺中市清水區幸福老人會"/>
    <x v="13"/>
    <n v="20"/>
    <s v="無"/>
    <m/>
    <s v="v"/>
    <m/>
    <x v="0"/>
  </r>
  <r>
    <s v="社政業務-社會福利-社會福利-獎補助費-對國內團體之捐助"/>
    <s v="文化觀摩暨節約用電宣導活動"/>
    <s v="臺中市清水老人會"/>
    <x v="13"/>
    <n v="20"/>
    <s v="無"/>
    <m/>
    <s v="v"/>
    <m/>
    <x v="0"/>
  </r>
  <r>
    <s v="社政業務-社會福利-社會福利-獎補助費-對國內團體之捐助"/>
    <s v="慶祝母親節關懷社區人瑞暨節約用電宣導活動"/>
    <s v="臺中市西社巷弄長照關懷協會"/>
    <x v="13"/>
    <n v="20"/>
    <s v="無"/>
    <m/>
    <s v="v"/>
    <m/>
    <x v="0"/>
  </r>
  <r>
    <s v="社政業務-社會福利-社會福利-獎補助費-對國內團體之捐助"/>
    <s v="文化觀摩暨節約用電宣導活動"/>
    <s v="臺中市高西愛心媽媽舞蹈協會"/>
    <x v="13"/>
    <n v="20"/>
    <s v="無"/>
    <m/>
    <s v="v"/>
    <m/>
    <x v="0"/>
  </r>
  <r>
    <s v="社政業務-社會福利-社會福利-獎補助費-對國內團體之捐助"/>
    <s v="社區老人文化觀摩暨節約用電宣導活動"/>
    <s v="臺中市高美樂齡老人協會"/>
    <x v="13"/>
    <n v="20"/>
    <s v="無"/>
    <m/>
    <s v="v"/>
    <m/>
    <x v="0"/>
  </r>
  <r>
    <s v="社政業務-社會福利-社會福利-獎補助費-對國內團體之捐助"/>
    <s v="115年廟會環保暨節約用電宣導活動"/>
    <s v="臺中市清境環境保護協會"/>
    <x v="13"/>
    <n v="20"/>
    <s v="無"/>
    <m/>
    <s v="v"/>
    <m/>
    <x v="0"/>
  </r>
  <r>
    <s v="社政業務-社會福利-社會福利-獎補助費-對國內團體之捐助"/>
    <s v="115年度社會福利政策暨節約用電宣導活動"/>
    <s v="臺中市竹籬笆文化協會"/>
    <x v="13"/>
    <n v="20"/>
    <s v="無"/>
    <m/>
    <s v="v"/>
    <m/>
    <x v="0"/>
  </r>
  <r>
    <s v="社政業務-社會福利-社會福利-獎補助費-對國內團體之捐助"/>
    <s v="文化觀摩暨節約用電節能減碳宣導活動"/>
    <s v="臺中市鰲峰長青協會"/>
    <x v="13"/>
    <n v="20"/>
    <s v="無"/>
    <m/>
    <s v="v"/>
    <m/>
    <x v="0"/>
  </r>
  <r>
    <s v="社政業務-社會福利-社會福利-獎補助費-對國內團體之捐助"/>
    <s v="社會福利業務暨潔淨能源宣導活動"/>
    <s v="臺中市福韻技藝推廣協會"/>
    <x v="13"/>
    <n v="10"/>
    <s v="無"/>
    <m/>
    <s v="v"/>
    <m/>
    <x v="0"/>
  </r>
  <r>
    <s v="社政業務-社會福利-社會福利-獎補助費-對國內團體之捐助"/>
    <s v="高西幸福歌唱協會文化觀摩暨節約用電用油宣導活動"/>
    <s v="臺中市高西幸福歌唱協會"/>
    <x v="13"/>
    <n v="20"/>
    <s v="無"/>
    <m/>
    <s v="v"/>
    <m/>
    <x v="0"/>
  </r>
  <r>
    <s v="社政業務-社會福利-社會福利-獎補助費-對國內團體之捐助"/>
    <s v="高北里原住民族文化參訪暨節約用電宣導活動"/>
    <s v="臺中市高北長青協會"/>
    <x v="13"/>
    <n v="20"/>
    <s v="無"/>
    <m/>
    <s v="v"/>
    <m/>
    <x v="0"/>
  </r>
  <r>
    <s v="社政業務-社會福利-社會福利-獎補助費-對國內團體之捐助"/>
    <s v="115年度提昇民眾防火及防災意識暨節約用電宣導活動"/>
    <s v="臺中市清水區婦女防火宣導協會"/>
    <x v="13"/>
    <n v="20"/>
    <s v="無"/>
    <m/>
    <s v="v"/>
    <m/>
    <x v="0"/>
  </r>
  <r>
    <s v="社政業務-社會福利-社會福利-獎補助費-對國內團體之捐助"/>
    <s v="傳統文化交流暨節約用電宣導活動"/>
    <s v="臺中市港區金龍長青會"/>
    <x v="13"/>
    <n v="20"/>
    <s v="無"/>
    <m/>
    <s v="v"/>
    <m/>
    <x v="0"/>
  </r>
  <r>
    <s v="社政業務-社會福利-社會福利-獎補助費-對國內團體之捐助"/>
    <s v="115年度環境美化觀摩暨節約用電宣導活動"/>
    <s v="臺中市臨江里樂活環境愛護關懷協會"/>
    <x v="13"/>
    <n v="20"/>
    <s v="無"/>
    <m/>
    <s v="v"/>
    <m/>
    <x v="0"/>
  </r>
  <r>
    <s v="社政業務-社會福利-社會福利-獎補助費-對國內團體之捐助"/>
    <s v="關懷獨居老人弱勢家庭暨潔淨能源港務業務宣導活動"/>
    <s v="臺中市德光慈善關懷協會"/>
    <x v="13"/>
    <n v="20"/>
    <s v="無"/>
    <m/>
    <s v="v"/>
    <m/>
    <x v="0"/>
  </r>
  <r>
    <s v="社政業務-社會福利-社會福利-獎補助費-對國內團體之捐助"/>
    <s v="慶祝115年度春節成果發表會暨全民節約用電宣導活動"/>
    <s v="臺中市清水區蓮姿韻律舞蹈協會"/>
    <x v="13"/>
    <n v="10"/>
    <s v="無"/>
    <m/>
    <s v="v"/>
    <m/>
    <x v="0"/>
  </r>
  <r>
    <s v="社政業務-社會福利-社會福利-獎補助費-對國內團體之捐助"/>
    <s v="115年天公文化成果發表會暨社會福利及節約用電宣導活動"/>
    <s v="臺中市天公文化發展協會"/>
    <x v="13"/>
    <n v="20"/>
    <s v="無"/>
    <m/>
    <s v="v"/>
    <m/>
    <x v="0"/>
  </r>
  <r>
    <s v="社政業務-社會福利-社會福利-獎補助費-對國內團體之捐助"/>
    <s v="慶祝115年度春節成果發表會暨全民節約用電宣導活動"/>
    <s v="臺中市元極舞推廣協會"/>
    <x v="13"/>
    <n v="15"/>
    <s v="無"/>
    <m/>
    <s v="v"/>
    <m/>
    <x v="0"/>
  </r>
  <r>
    <s v="社政業務-社會福利-社會福利-獎補助費-對國內團體之捐助"/>
    <s v="長者圍爐餐會暨節約用電、用氣用油、港務業務宣導活動"/>
    <s v="臺中市裕嘉里樂活關懷協會"/>
    <x v="13"/>
    <n v="20"/>
    <s v="無"/>
    <m/>
    <s v="v"/>
    <m/>
    <x v="0"/>
  </r>
  <r>
    <s v="社政業務-社會福利-社會福利-獎補助費-對國內團體之捐助"/>
    <s v="春節關懷據點圍爐暨節約用電宣導活動"/>
    <s v="臺中市好生活愛護關懷協會"/>
    <x v="13"/>
    <n v="20"/>
    <s v="無"/>
    <m/>
    <s v="v"/>
    <m/>
    <x v="0"/>
  </r>
  <r>
    <s v="社政業務-社會福利-社會福利-獎補助費-對國內團體之捐助"/>
    <s v="115年度元旦親子健行暨節約用電宣導活動"/>
    <s v="臺中市清水勵學會"/>
    <x v="13"/>
    <n v="20"/>
    <s v="無"/>
    <m/>
    <s v="v"/>
    <m/>
    <x v="0"/>
  </r>
  <r>
    <s v="社政業務-社會福利-社會福利-獎補助費-對國內團體之捐助"/>
    <s v="115年度環境綠美化觀摩暨節約用電宣導活動"/>
    <s v="臺中市清水區東山社區發展協會"/>
    <x v="13"/>
    <n v="20"/>
    <s v="無"/>
    <m/>
    <s v="v"/>
    <m/>
    <x v="0"/>
  </r>
  <r>
    <s v="社政業務-社會福利-社會福利-獎補助費-對國內團體之捐助"/>
    <s v="115年度境外績優社區觀摩暨節約用電及節能減碳宣導活動"/>
    <s v="臺中市清水區菁埔社區發展協會"/>
    <x v="13"/>
    <n v="20"/>
    <s v="無"/>
    <m/>
    <s v="v"/>
    <m/>
    <x v="0"/>
  </r>
  <r>
    <s v="社政業務-社會福利-社會福利-獎補助費-對國內團體之捐助"/>
    <s v="115年度母親節健康講座暨節約用電宣導活動"/>
    <s v="臺中市清水區靈泉社區發展協會"/>
    <x v="13"/>
    <n v="20"/>
    <s v="無"/>
    <m/>
    <s v="v"/>
    <m/>
    <x v="0"/>
  </r>
  <r>
    <s v="社政業務-社會福利-社會福利-獎補助費-對國內團體之捐助"/>
    <s v="115年度境外績優社區觀摩及節約用電宣導活動"/>
    <s v="臺中市清水區中興社區發展協會"/>
    <x v="13"/>
    <n v="20"/>
    <s v="無"/>
    <m/>
    <s v="v"/>
    <m/>
    <x v="0"/>
  </r>
  <r>
    <s v="社政業務-社會福利-社會福利-獎補助費-對國內團體之捐助"/>
    <s v="115年度境外績優社區觀摩暨節約用電宣導活動"/>
    <s v="臺中市清水區高東社區發展協會"/>
    <x v="13"/>
    <n v="20"/>
    <s v="無"/>
    <m/>
    <s v="v"/>
    <m/>
    <x v="0"/>
  </r>
  <r>
    <s v="社政業務-社會福利-社會福利-獎補助費-對國內團體之捐助"/>
    <s v="115年度會員境外績優社區觀摩暨節約用電宣導活動"/>
    <s v="臺中市清水區橋頭社區發展協會"/>
    <x v="13"/>
    <n v="20"/>
    <s v="無"/>
    <m/>
    <s v="v"/>
    <m/>
    <x v="0"/>
  </r>
  <r>
    <s v="社政業務-社會福利-社會福利-獎補助費-對國內團體之捐助"/>
    <s v="115年境外績優社區觀摩暨節約用電中油節能減碳宣導活動"/>
    <s v="臺中市清水區高北社區發展協會"/>
    <x v="13"/>
    <n v="20"/>
    <s v="無"/>
    <m/>
    <s v="v"/>
    <m/>
    <x v="0"/>
  </r>
  <r>
    <s v="社政業務-社會福利-社會福利-獎補助費-對國內團體之捐助"/>
    <s v="115年度會員績優社區觀摩暨節約用電宣導活動"/>
    <s v="臺中市清水區吳厝社區發展協會"/>
    <x v="13"/>
    <n v="20"/>
    <s v="無"/>
    <m/>
    <s v="v"/>
    <m/>
    <x v="0"/>
  </r>
  <r>
    <s v="社政業務-社會福利-社會福利-獎補助費-對國內團體之捐助"/>
    <s v="115年會員績優社區觀摩暨節約用電宣導活動"/>
    <s v="臺中市清水區四塊厝社區發展協會"/>
    <x v="13"/>
    <n v="20"/>
    <s v="無"/>
    <m/>
    <s v="v"/>
    <m/>
    <x v="0"/>
  </r>
  <r>
    <s v="社政業務-社會福利-社會福利-獎補助費-對國內團體之捐助"/>
    <s v="115年會員績優社區觀摩暨節約用電宣導活動"/>
    <s v="臺中市清水區海濱社區發展協會"/>
    <x v="13"/>
    <n v="20"/>
    <s v="無"/>
    <m/>
    <s v="v"/>
    <m/>
    <x v="0"/>
  </r>
  <r>
    <s v="社政業務-社會福利-社會福利-獎補助費-對國內團體之捐助"/>
    <s v="115年度里民境外績優社區觀摩暨節約用電及節能減碳宣導活動"/>
    <s v="臺中市清水區甲南社區發展協會"/>
    <x v="13"/>
    <n v="20"/>
    <s v="無"/>
    <m/>
    <s v="v"/>
    <m/>
    <x v="0"/>
  </r>
  <r>
    <s v="社政業務-社會福利-社會福利-獎補助費-對國內團體之捐助"/>
    <s v="115年度境外績優社區觀摩暨節約用電宣導活動"/>
    <s v="臺中市清水區鰲峰社區發展協會"/>
    <x v="13"/>
    <n v="20"/>
    <s v="無"/>
    <m/>
    <s v="v"/>
    <m/>
    <x v="0"/>
  </r>
  <r>
    <s v="社政業務-社會福利-社會福利-獎補助費-對國內團體之捐助"/>
    <s v="115年度境外績優社區觀摩暨節約用電宣導活動"/>
    <s v="臺中市清水區國姓社區發展協會"/>
    <x v="13"/>
    <n v="20"/>
    <s v="無"/>
    <m/>
    <s v="v"/>
    <m/>
    <x v="0"/>
  </r>
  <r>
    <s v="社政業務-社會福利-社會福利-獎補助費-對國內團體之捐助"/>
    <s v="115年度境外績優社區觀摩暨節約用電宣導活動"/>
    <s v="臺中市清水區西社社區發展協會"/>
    <x v="13"/>
    <n v="20"/>
    <s v="無"/>
    <m/>
    <s v="v"/>
    <m/>
    <x v="0"/>
  </r>
  <r>
    <s v="社政業務-社會福利-社會福利-獎補助費-對國內團體之捐助"/>
    <s v="115年度境外績優社區觀摩暨節約用電宣導活動"/>
    <s v="臺中市清水區文昌社區發展協會"/>
    <x v="13"/>
    <n v="20"/>
    <s v="無"/>
    <m/>
    <s v="v"/>
    <m/>
    <x v="0"/>
  </r>
  <r>
    <s v="區公所業務-民政業務-獎補助費-對國內團體之捐助 "/>
    <s v="115年強化義消人員救災專業訓練暨災害預防、用電安全及節約用電宣導活動 "/>
    <s v="臺中市義勇消防總隊第四大隊清泉分隊 "/>
    <x v="14"/>
    <n v="20"/>
    <s v=" 無 "/>
    <m/>
    <s v=" v "/>
    <m/>
    <x v="0"/>
  </r>
  <r>
    <s v="區公所業務-民政業務-獎補助費-對國內團體之捐助 "/>
    <s v="115年強化婦女防火宣導人員宣導能力專業訓練暨用電安全及節約用電、災害預防宣導活動 "/>
    <s v="臺中市義勇消防總隊婦女防火宣導大隊第四中隊清泉分隊 "/>
    <x v="14"/>
    <n v="20"/>
    <s v=" 無 "/>
    <m/>
    <s v=" v "/>
    <m/>
    <x v="0"/>
  </r>
  <r>
    <s v="區公所業務-民政業務-獎補助費-對國內團體之捐助 "/>
    <s v="115年度強化義消人員救災能力專業訓練暨災害預防、用電安全及節約用電宣導活動"/>
    <s v="臺中市義勇消防總隊第四大隊沙鹿分隊"/>
    <x v="14"/>
    <n v="20"/>
    <s v=" 無 "/>
    <m/>
    <s v=" v "/>
    <m/>
    <x v="0"/>
  </r>
  <r>
    <s v="區公所業務-民政業務-獎補助費-對國內團體之捐助 "/>
    <s v="115年臺中市沙鹿區區長盃溜冰錦標賽"/>
    <s v="臺中市沙鹿區體育會 "/>
    <x v="14"/>
    <n v="80"/>
    <s v=" 無 "/>
    <m/>
    <s v=" v "/>
    <m/>
    <x v="0"/>
  </r>
  <r>
    <s v="區公所業務-民政業務-獎補助費-對國內團體之捐助 "/>
    <s v="115年度提升義警人員交通安全維護專業訓練暨災害預防、用電安全及節約用電宣導活動"/>
    <s v="臺中市民防總隊義勇警察大隊清水中隊沙鹿分隊"/>
    <x v="14"/>
    <n v="20"/>
    <s v=" 無 "/>
    <m/>
    <s v=" v "/>
    <m/>
    <x v="0"/>
  </r>
  <r>
    <s v="區公所業務-民政業務-獎補助費-對國內團體之捐助 "/>
    <s v="115年臺中市沙鹿區區長盃游泳錦標賽活動 "/>
    <s v="臺中市沙鹿區體育會 "/>
    <x v="14"/>
    <n v="70"/>
    <s v=" 無 "/>
    <m/>
    <s v=" v "/>
    <m/>
    <x v="0"/>
  </r>
  <r>
    <s v="區公所業務-民政業務-獎補助費-對國內團體之捐助 "/>
    <s v="115年度提升婦宣人員防災宣導專業訓練暨災害預防宣導、用電安全及節約用電宣導活動 "/>
    <s v="臺中市義勇消防總隊婦女防火宣導大隊第四中隊沙鹿分隊 "/>
    <x v="14"/>
    <n v="20"/>
    <s v=" 無 "/>
    <m/>
    <s v=" v "/>
    <m/>
    <x v="0"/>
  </r>
  <r>
    <s v="區公所業務-民政業務-獎補助費-對國內團體之捐助 "/>
    <s v="115年臺中市沙鹿區區長盃棒球錦標賽暨節約用電宣導活動 "/>
    <s v="臺中市沙鹿區體育會 "/>
    <x v="14"/>
    <n v="80"/>
    <s v=" 無 "/>
    <m/>
    <s v=" v "/>
    <m/>
    <x v="0"/>
  </r>
  <r>
    <s v="區公所業務-民政業務-獎補助費-對國內團體之捐助 "/>
    <s v="115年臺中市沙鹿區區長盃桌球錦標賽暨節約用電宣導活動 "/>
    <s v="臺中市沙鹿區體育會 "/>
    <x v="14"/>
    <n v="70"/>
    <s v=" 無 "/>
    <m/>
    <s v=" v "/>
    <m/>
    <x v="0"/>
  </r>
  <r>
    <s v="區公所業務-民政業務-獎補助費-對國內團體之捐助 "/>
    <s v="115年臺中市沙鹿區區長盃足球錦標賽暨節約用電宣導活動"/>
    <s v="臺中市沙鹿區體育會 "/>
    <x v="14"/>
    <n v="80"/>
    <s v=" 無 "/>
    <m/>
    <s v=" v "/>
    <m/>
    <x v="0"/>
  </r>
  <r>
    <s v="區公所業務-民政業務-獎補助費-對國內團體之捐助 "/>
    <s v="115年臺中市沙鹿區區長盃國小田徑錦標賽"/>
    <s v="臺中市沙鹿區體育會 "/>
    <x v="14"/>
    <n v="80"/>
    <s v=" 無 "/>
    <m/>
    <s v=" v "/>
    <m/>
    <x v="0"/>
  </r>
  <r>
    <s v="區公所業務-民政業務-獎補助費-對國內團體之捐助 "/>
    <s v="115年臺中市沙鹿區區長盃槌球錦標賽暨節約用電宣導活動 "/>
    <s v="臺中市沙鹿區體育會 "/>
    <x v="14"/>
    <n v="70"/>
    <s v=" 無 "/>
    <m/>
    <s v=" v "/>
    <m/>
    <x v="0"/>
  </r>
  <r>
    <s v="區公所業務-民政業務-獎補助費-國內團體之捐助"/>
    <s v="115年臺中市大甲區體育會理事長盃桌球錦標賽活動"/>
    <s v="臺中市_x000a_大甲區體育會"/>
    <x v="15"/>
    <n v="30"/>
    <s v="無"/>
    <m/>
    <s v="v"/>
    <m/>
    <x v="0"/>
  </r>
  <r>
    <s v="區公所業務-民政業務-獎補助費-國內團體之捐助"/>
    <s v="115年臺中市大甲區體育會「理事長盃」網球邀請賽活動"/>
    <s v="臺中市_x000a_大甲區體育會"/>
    <x v="15"/>
    <n v="30"/>
    <s v="無"/>
    <m/>
    <s v="v"/>
    <m/>
    <x v="0"/>
  </r>
  <r>
    <s v="區公所業務-民政業務-獎補助費-國內團體之捐助"/>
    <s v="115年臺中市大甲區體育會推廣社區元極舞班隊研習"/>
    <s v="臺中市_x000a_大甲區體育會"/>
    <x v="15"/>
    <n v="15"/>
    <s v="無"/>
    <m/>
    <s v="v"/>
    <m/>
    <x v="0"/>
  </r>
  <r>
    <s v="區公所業務-民政業務-獎補助費-國內團體之捐助"/>
    <s v="115年臺中市大甲區體育會推廣社區土風舞班隊研習"/>
    <s v="臺中市_x000a_大甲區體育會"/>
    <x v="15"/>
    <n v="15"/>
    <s v="無"/>
    <m/>
    <s v="v"/>
    <m/>
    <x v="0"/>
  </r>
  <r>
    <s v="區公所業務-民政業務-獎補助費-國內團體之捐助"/>
    <s v="115年臺中市大甲區體育會理事長盃土風舞觀摩賽"/>
    <s v="臺中市_x000a_大甲區體育會"/>
    <x v="15"/>
    <n v="30"/>
    <s v="無"/>
    <m/>
    <s v="v"/>
    <m/>
    <x v="0"/>
  </r>
  <r>
    <s v="區公所業務-民政業務-獎補助費-國內團體之捐助"/>
    <s v="115年臺中市大甲區體育會「理事長盃」軟式網球錦標賽"/>
    <s v="臺中市_x000a_大甲區體育會"/>
    <x v="15"/>
    <n v="30"/>
    <s v="無"/>
    <m/>
    <s v="v"/>
    <m/>
    <x v="0"/>
  </r>
  <r>
    <s v="區公所業務-民政業務-獎補助費-國內團體之捐助"/>
    <s v="115年大甲區體育會推廣社區排舞班隊研習"/>
    <s v="臺中市_x000a_大甲區體育會"/>
    <x v="15"/>
    <n v="15"/>
    <s v="無"/>
    <m/>
    <s v="v"/>
    <m/>
    <x v="0"/>
  </r>
  <r>
    <s v="區公所業務-民政業務-獎補助費-對國內團體之捐助"/>
    <s v="補助東勢區體育會辦理115年臺中市活力山城羽球教學及競技推廣實施計畫"/>
    <s v="臺中市東勢區體育會"/>
    <x v="16"/>
    <n v="40"/>
    <s v="無"/>
    <m/>
    <s v="v"/>
    <m/>
    <x v="0"/>
  </r>
  <r>
    <s v="區公所業務-民政業務-獎補助費-對國內團體之捐助"/>
    <s v="補助區體育會辦理體育活動經費-「115年山城盃直排輪溜冰錦標賽」競賽計畫"/>
    <s v="臺中市東勢區體育會"/>
    <x v="16"/>
    <n v="50"/>
    <s v="無"/>
    <m/>
    <s v="v"/>
    <m/>
    <x v="0"/>
  </r>
  <r>
    <s v="區公所業務-民政業務-獎補助費-對國內團體之捐助"/>
    <s v="辦理體育活動經費-圍棋比賽"/>
    <s v="臺中市梧棲區體育會"/>
    <x v="17"/>
    <n v="60"/>
    <s v="無"/>
    <m/>
    <s v="v"/>
    <m/>
    <x v="0"/>
  </r>
  <r>
    <s v="區公所業務-民政業務-獎補助費-對國內團體之捐助"/>
    <s v="辦理體育活動經費-網球比賽"/>
    <s v="臺中市梧棲區體育會"/>
    <x v="17"/>
    <n v="50"/>
    <s v="無"/>
    <m/>
    <s v="v"/>
    <m/>
    <x v="0"/>
  </r>
  <r>
    <s v="區公所業務-民政業務-獎補助費-對國內團體之捐助"/>
    <s v="辦理體育活動經費-太極拳比賽"/>
    <s v="臺中市梧棲區體育會"/>
    <x v="17"/>
    <n v="40"/>
    <s v="無"/>
    <m/>
    <s v="v"/>
    <m/>
    <x v="0"/>
  </r>
  <r>
    <s v="區公所業務-民政業務-獎補助費-對國內團體之捐助"/>
    <s v="辦理體育活動經費-區長盃國小田徑選拔賽"/>
    <s v="臺中市梧棲區體育會"/>
    <x v="17"/>
    <n v="44"/>
    <s v="無"/>
    <m/>
    <s v="v"/>
    <m/>
    <x v="0"/>
  </r>
  <r>
    <s v="社政業務-社會福利-社會福利-獎補助費-對國內團體之捐助"/>
    <s v="辦理草湳里、草湳社區歲末關懷春節送暖暨社會福利、支持天然氣節能減碳、港務業務宣導里民活動"/>
    <s v="臺中市梧棲區草湳社區發展協會"/>
    <x v="17"/>
    <n v="20"/>
    <s v="無"/>
    <m/>
    <s v="v"/>
    <m/>
    <x v="0"/>
  </r>
  <r>
    <s v="社政業務-社會福利-社會福利-獎補助費-對國內團體之捐助"/>
    <s v="辦理迎春揮毫慶歲末關懷弱勢暨節約用電港務宣導里民活動"/>
    <s v="臺中市梧棲區大村社區發展協會"/>
    <x v="17"/>
    <n v="10"/>
    <s v="無"/>
    <m/>
    <s v="v"/>
    <m/>
    <x v="0"/>
  </r>
  <r>
    <s v="社政業務-社會福利-社會福利-獎補助費-對國內團體之捐助"/>
    <s v="辦理2026梧棲老街歲末迎新嘉年華系列暨節約用電宣導活動經費"/>
    <s v="台中縣梧棲鎮藝術文化協會陳振邦"/>
    <x v="17"/>
    <n v="20"/>
    <s v="無"/>
    <m/>
    <s v="v"/>
    <m/>
    <x v="0"/>
  </r>
  <r>
    <s v="社政業務-社會福利-社會福利-獎補助費-對國內團體之捐助"/>
    <s v="辦理關懷老人暨節約能源、推廣液化天然氣及港務宣導活動經費"/>
    <s v="臺中市梧棲區維善關懷協會"/>
    <x v="17"/>
    <n v="10"/>
    <s v="無"/>
    <m/>
    <s v="v"/>
    <m/>
    <x v="0"/>
  </r>
  <r>
    <s v="社政業務-社會福利-社會福利-獎補助費-對國內團體之捐助"/>
    <s v="辦理頂寮社區名家揮毫送春聯暨節約用電宣導活動"/>
    <s v="臺中市梧棲區頂寮社區發展協會"/>
    <x v="17"/>
    <n v="10"/>
    <s v="無"/>
    <m/>
    <s v="v"/>
    <m/>
    <x v="0"/>
  </r>
  <r>
    <s v="社政業務-社會福利-社會福利-獎補助費-對國內團體之捐助"/>
    <s v="辦理成長教室烹飪研習活動暨推廣節約用電、臺中港務及業務宣導活動(第1次)"/>
    <s v="臺中市梧棲區永寧社區發展協會"/>
    <x v="17"/>
    <n v="10"/>
    <s v="無"/>
    <m/>
    <s v="v"/>
    <m/>
    <x v="0"/>
  </r>
  <r>
    <s v="社政業務-社會福利-社會福利-獎補助費-對國內團體之捐助"/>
    <s v="辦理地方農產蘿蔔糕教學DIY推廣暨節約用電宣導活動"/>
    <s v="臺中市梧棲區大村社區發展協會"/>
    <x v="17"/>
    <n v="10"/>
    <s v="無"/>
    <m/>
    <s v="v"/>
    <m/>
    <x v="0"/>
  </r>
  <r>
    <s v="社政業務-社會福利-社會福利-獎補助費-對國內團體之捐助"/>
    <s v="辦理筆墨賀新年、春聯藝術傳承暨推廣節約用電及港務宣導活動"/>
    <s v="臺中市梧棲區興農社區發展協會"/>
    <x v="17"/>
    <n v="10"/>
    <s v="無"/>
    <m/>
    <s v="v"/>
    <m/>
    <x v="0"/>
  </r>
  <r>
    <s v="社政業務-社會福利-社會福利-獎補助費-對國內團體之捐助"/>
    <s v="辦理長壽俱樂部文化新知交流暨液化天然氣能源節約用電宣導活動"/>
    <s v="臺中市梧棲區文化社區發展協會"/>
    <x v="17"/>
    <n v="20"/>
    <s v="無"/>
    <m/>
    <s v="v"/>
    <m/>
    <x v="0"/>
  </r>
  <r>
    <s v="社政業務-社會福利-社會福利-獎補助費-對國內團體之捐助"/>
    <s v="辦理歡慶元宵節親子搓湯圓暨節約用電、推展港務宣導里民活動"/>
    <s v="臺中市梧棲區海興社區發展協會"/>
    <x v="17"/>
    <n v="10"/>
    <s v="無"/>
    <m/>
    <s v="v"/>
    <m/>
    <x v="0"/>
  </r>
  <r>
    <s v="社政業務-社會福利-社會福利-獎補助費-對國內團體之捐助"/>
    <s v="辦理迎春揮毫贈春聯暨節約用電宣導活動"/>
    <s v="臺中市梧棲區大庄社區發展協會"/>
    <x v="17"/>
    <n v="10"/>
    <s v="無"/>
    <m/>
    <s v="v"/>
    <m/>
    <x v="0"/>
  </r>
  <r>
    <s v="社政業務-社會福利-社會福利-獎補助費-對國內團體之捐助"/>
    <s v="辦理大庄社區長者歲末圍爐、志工感恩餐會暨節約用電天然氣節約節能減碳宣導活動"/>
    <s v="臺中市梧棲區大庄社區發展協會"/>
    <x v="17"/>
    <n v="10"/>
    <s v="無"/>
    <m/>
    <s v="v"/>
    <m/>
    <x v="0"/>
  </r>
  <r>
    <s v="社政業務-社會福利-社會福利-獎補助費-對國內團體之捐助"/>
    <s v="辦理大庄社區推廣地方民俗文化-甜粿發粿傳承關懷弱勢節約用電天然氣節約節能宣導活動"/>
    <s v="臺中市梧棲區大庄社區發展協會"/>
    <x v="17"/>
    <n v="10"/>
    <s v="無"/>
    <m/>
    <s v="v"/>
    <m/>
    <x v="0"/>
  </r>
  <r>
    <s v="社政業務-社會福利-社會福利-獎補助費-對國內團體之捐助"/>
    <s v="辦理元宵節燈籠親子彩繪暨節約用電宣導活動"/>
    <s v="臺中市梧棲區下寮社區發展協會"/>
    <x v="17"/>
    <n v="10"/>
    <s v="無"/>
    <m/>
    <s v="v"/>
    <m/>
    <x v="0"/>
  </r>
  <r>
    <s v="社政業務-社會福利-社會福利-獎補助費-對國內團體之捐助"/>
    <s v="辦理關懷弱勢暨據點長者與志工表揚節約用電宣導活動"/>
    <s v="臺中市梧棲區大村社區發展協會"/>
    <x v="17"/>
    <n v="10"/>
    <s v="無"/>
    <m/>
    <s v="v"/>
    <m/>
    <x v="0"/>
  </r>
  <r>
    <s v="社政業務-社會福利-社會福利-獎補助費-對國內團體之捐助"/>
    <s v="辦理環保志工辦理生態環境觀摩暨支持天然氣節能減碳宣導活動"/>
    <s v="臺中市梧棲區草湳社區發展協會"/>
    <x v="17"/>
    <n v="10"/>
    <s v="無"/>
    <m/>
    <s v="v"/>
    <m/>
    <x v="0"/>
  </r>
  <r>
    <s v="社政業務-社會福利-社會福利-獎補助費-對國內團體之捐助"/>
    <s v="辦理長壽俱樂部境外績優社區觀摩交流節能減碳暨天然氣使用安全宣導"/>
    <s v="臺中市梧棲區南簡社區發展協會"/>
    <x v="17"/>
    <n v="10"/>
    <s v="無"/>
    <m/>
    <s v="v"/>
    <m/>
    <x v="0"/>
  </r>
  <r>
    <s v="社政業務-社會福利-社會福利-獎補助費-對國內團體之捐助"/>
    <s v="辦理興農社區成長教室境外社區交流觀摩暨推廣港務宣導活動"/>
    <s v="臺中市梧棲區興農社區發展協會"/>
    <x v="17"/>
    <n v="10"/>
    <s v="無"/>
    <m/>
    <s v="v"/>
    <m/>
    <x v="0"/>
  </r>
  <r>
    <s v="社政業務-社會福利-社會福利-獎補助費-對國內團體之捐助"/>
    <s v="辦理大庄社區長壽俱樂部績優社區暨節約用電天然氣節約節能減碳宣導活動"/>
    <s v="臺中市梧棲區大庄社區發展協會"/>
    <x v="17"/>
    <n v="10"/>
    <s v="無"/>
    <m/>
    <s v="v"/>
    <m/>
    <x v="0"/>
  </r>
  <r>
    <s v="社政業務-社會福利-社會福利-獎補助費-對國內團體之捐助"/>
    <s v="辦理活力勇健走暨節約用電天然氣節約節能港務業務宣導里民活動"/>
    <s v="臺中市梧棲區大村社區發展協會"/>
    <x v="17"/>
    <n v="10"/>
    <s v="無"/>
    <m/>
    <s v="v"/>
    <m/>
    <x v="0"/>
  </r>
  <r>
    <s v="社政業務-社會福利-社會福利-獎補助費-對國內團體之捐助"/>
    <s v="辦理社區推廣傳統民俗節慶文化暨節約用電、港務業務宣導里民活動"/>
    <s v="臺中市梧棲區草湳社區發展協會"/>
    <x v="17"/>
    <n v="10"/>
    <s v="無"/>
    <m/>
    <s v="v"/>
    <m/>
    <x v="0"/>
  </r>
  <r>
    <s v="社政業務-社會福利-社會福利-獎補助費-對國內團體之捐助"/>
    <s v="辦理成長教室烹飪研習活動暨推廣節約用電、臺中港務及業務宣導活動(第2次)"/>
    <s v="臺中市梧棲區永寧社區發展協會"/>
    <x v="17"/>
    <n v="10"/>
    <s v="無"/>
    <m/>
    <s v="v"/>
    <m/>
    <x v="0"/>
  </r>
  <r>
    <s v="社政業務-社會福利-社會福利-獎補助費-對國內團體之捐助"/>
    <s v="辦理115年度綠意港灣贈樹苗、空氣汙染防制暨節能減碳港務宣導活動"/>
    <s v="臺中市綠生活公益推廣協會廖慧鳳"/>
    <x v="17"/>
    <n v="10"/>
    <s v="無"/>
    <m/>
    <s v="v"/>
    <m/>
    <x v="0"/>
  </r>
  <r>
    <s v="社政業務-社會福利-社會福利-獎補助費-對國內團體之捐助"/>
    <s v="辦理115年元極舞愛護地球淨山暨節約用電宣導活動"/>
    <s v="臺中市梧棲區元極舞協會"/>
    <x v="17"/>
    <n v="10"/>
    <s v="無"/>
    <m/>
    <s v="v"/>
    <m/>
    <x v="0"/>
  </r>
  <r>
    <s v="社政業務-社會福利-社會福利-獎補助費-對國內團體之捐助"/>
    <s v="辦理績優社區觀摩暨推廣節約用電宣導活動(第2次)"/>
    <s v="臺中市梧棲區永寧社區發展協會"/>
    <x v="17"/>
    <n v="20"/>
    <s v="無"/>
    <m/>
    <s v="v"/>
    <m/>
    <x v="0"/>
  </r>
  <r>
    <s v="社政業務-社會福利-社會福利-獎補助費-對國內團體之捐助"/>
    <s v="辦理成長教室土風舞班成果發表會暨推廣節約用電宣導活動"/>
    <s v="臺中市梧棲區海興社區發展協會"/>
    <x v="17"/>
    <n v="20"/>
    <s v="無"/>
    <m/>
    <s v="v"/>
    <m/>
    <x v="0"/>
  </r>
  <r>
    <s v="社政業務-社會福利-社會福利-獎補助費-對國內團體之捐助"/>
    <s v="辦理氣功十八式社區環保暨節約用電宣導活動"/>
    <s v="臺中市梧棲區體育館氣功協會"/>
    <x v="17"/>
    <n v="10"/>
    <s v="無"/>
    <m/>
    <s v="v"/>
    <m/>
    <x v="0"/>
  </r>
  <r>
    <s v="社政業務-社會福利-社會福利-獎補助費-對國內團體之捐助"/>
    <s v="辦理社會福利業務暨潔淨能源宣導活動"/>
    <s v="臺中市梧棲區公所零用金專戶"/>
    <x v="17"/>
    <n v="10"/>
    <s v="無"/>
    <m/>
    <s v="v"/>
    <m/>
    <x v="0"/>
  </r>
  <r>
    <s v="社政業務-社會福利-社會福利-獎補助費-對國內團體之捐助"/>
    <s v="辦理社區環保志工隊績優社區文化觀摩交流暨節約用電宣導活動"/>
    <s v="臺中市梧棲區南簡社區發展協會"/>
    <x v="17"/>
    <n v="10"/>
    <s v="無"/>
    <m/>
    <s v="v"/>
    <m/>
    <x v="0"/>
  </r>
  <r>
    <s v="社政業務-社會福利-社會福利-獎補助費-對國內團體之捐助"/>
    <s v="辦理大庄社區照顧關懷據點績優社區觀摩交流暨節約用電宣導活動"/>
    <s v="臺中市梧棲區大庄社區發展協會"/>
    <x v="17"/>
    <n v="20"/>
    <s v="無"/>
    <m/>
    <s v="v"/>
    <m/>
    <x v="0"/>
  </r>
  <r>
    <s v="社政業務-社會福利-社會福利-獎補助費-對國內團體之捐助"/>
    <s v="辦理社區文化新知交流暨液化天然氣能源節約用電宣導活動"/>
    <s v="臺中市梧棲區文化社區發展協會"/>
    <x v="17"/>
    <n v="20"/>
    <s v="無"/>
    <m/>
    <s v="v"/>
    <m/>
    <x v="0"/>
  </r>
  <r>
    <s v="社政業務-社會福利-社會福利-獎補助費-對國內團體之捐助"/>
    <s v="辦理慶祝母親節表揚大會及關懷弱勢暨液化天然氣能源、節約用電、港務宣導里民活動"/>
    <s v="臺中市梧棲區文化社區發展協會"/>
    <x v="17"/>
    <n v="10"/>
    <s v="無"/>
    <m/>
    <s v="v"/>
    <m/>
    <x v="0"/>
  </r>
  <r>
    <s v="社政業務-社會福利-社會福利-獎補助費-對國內團體之捐助"/>
    <s v="辦理大庄社區采韻舞蹈班績優社區觀摩暨節約用電天然氣節能減碳宣導活動"/>
    <s v="臺中市梧棲區大庄社區發展協會"/>
    <x v="17"/>
    <n v="10"/>
    <s v="無"/>
    <m/>
    <s v="v"/>
    <m/>
    <x v="0"/>
  </r>
  <r>
    <s v="社政業務-社會福利-社會福利-獎補助費-對國內團體之捐助"/>
    <s v="辦理樂活梧棲祥和家庭親子健行暨節約用電宣導活動"/>
    <s v="臺中市梧棲區興農社區發展協會"/>
    <x v="17"/>
    <n v="10"/>
    <s v="無"/>
    <m/>
    <s v="v"/>
    <m/>
    <x v="0"/>
  </r>
  <r>
    <s v="社政業務-社會福利-社會福利-獎補助費-對國內團體之捐助"/>
    <s v="辦理慶祝母親節讚揚大會及關懷弱勢暨節約用電、天然氣節能減碳、臺中港務及業務宣導活動"/>
    <s v="臺中市梧棲區永寧社區發展協會"/>
    <x v="17"/>
    <n v="20"/>
    <s v="無"/>
    <m/>
    <s v="v"/>
    <m/>
    <x v="0"/>
  </r>
  <r>
    <s v="社政業務-社會福利-社會福利-獎補助費-對國內團體之捐助"/>
    <s v="辦理母親節孝親感恩公益活動暨節約用電、港務業務宣導活動"/>
    <s v="臺中市紫丁香藝文慈善關懷協會林燕珠"/>
    <x v="17"/>
    <n v="10"/>
    <s v="無"/>
    <m/>
    <s v="v"/>
    <m/>
    <x v="0"/>
  </r>
  <r>
    <s v="社政業務-社會福利-社會福利-獎補助費-對國內團體之捐助"/>
    <s v="辦理長壽俱樂部績優社區參訪暨節約用電、天然氣節能減碳宣導"/>
    <s v="臺中市梧棲區下寮社區發展協會"/>
    <x v="17"/>
    <n v="20"/>
    <s v="無"/>
    <m/>
    <s v="v"/>
    <m/>
    <x v="0"/>
  </r>
  <r>
    <s v="社政業務-社會福利-社會福利-獎補助費-對國內團體之捐助"/>
    <s v="辦理模範婆媳表揚暨節約用電、推展港務宣導活動"/>
    <s v="臺中市梧棲區婦女會"/>
    <x v="17"/>
    <n v="20"/>
    <s v="無"/>
    <m/>
    <s v="v"/>
    <m/>
    <x v="0"/>
  </r>
  <r>
    <s v="社政業務-社會福利-社會福利-獎補助費-對國內團體之捐助"/>
    <s v="辦理績優社區交流暨推廣天然氣節能減碳宣導活動"/>
    <s v="臺中市梧棲區中和社區發展協會"/>
    <x v="17"/>
    <n v="10"/>
    <s v="無"/>
    <m/>
    <s v="v"/>
    <m/>
    <x v="0"/>
  </r>
  <r>
    <s v="社政業務-社會福利-社會福利-獎補助費-對國內團體之捐助"/>
    <s v="辦理社區文化交流暨節約用電宣導活動"/>
    <s v="臺中市梧棲區海興社區發展協會"/>
    <x v="17"/>
    <n v="20"/>
    <s v="無"/>
    <m/>
    <s v="v"/>
    <m/>
    <x v="0"/>
  </r>
  <r>
    <s v="社政業務-社會福利-社會福利-獎補助費-對國內團體之捐助"/>
    <s v="辦理關懷社區老人送溫情暨節約用電宣導活動"/>
    <s v="臺中市梧棲區中和社區發展協會"/>
    <x v="17"/>
    <n v="20"/>
    <s v="無"/>
    <m/>
    <s v="v"/>
    <m/>
    <x v="0"/>
  </r>
  <r>
    <s v="社政業務-社會福利-社會福利-獎補助費-對國內團體之捐助"/>
    <s v="辦理關懷老人暨節約能源、推廣液化天然氣及港務宣導活動"/>
    <s v="臺中市大庄志工發展協會"/>
    <x v="17"/>
    <n v="10"/>
    <s v="無"/>
    <m/>
    <s v="v"/>
    <m/>
    <x v="0"/>
  </r>
  <r>
    <s v="社政業務-社會福利-社會福利-獎補助費-對國內團體之捐助"/>
    <s v="辦理績優社區觀摩交流暨推廣節約用電及天然氣節能減碳宣導活動"/>
    <s v="臺中市梧棲區永安社區發展協會"/>
    <x v="17"/>
    <n v="20"/>
    <s v="無"/>
    <m/>
    <s v="v"/>
    <m/>
    <x v="0"/>
  </r>
  <r>
    <s v="社政業務-社會福利-社會福利-獎補助費-對國內團體之捐助"/>
    <s v="辦理溫馨媽感恩情、防止家庭暴力發生暨節約用電、港務業務宣導里民活動"/>
    <s v="臺中市梧棲區大村社區發展協會"/>
    <x v="17"/>
    <n v="10"/>
    <s v="無"/>
    <m/>
    <s v="v"/>
    <m/>
    <x v="0"/>
  </r>
  <r>
    <s v="區公所業務-民政業務-獎補助費- 對國內團體之捐助"/>
    <s v="補助體育會辦理體育活動經費-理事長盃網球邀請賽補助經費"/>
    <s v="臺中市烏日區體育會"/>
    <x v="18"/>
    <n v="30"/>
    <s v="無"/>
    <m/>
    <s v="v"/>
    <m/>
    <x v="0"/>
  </r>
  <r>
    <s v="區公所業務-民政業務-獎補助費- 對國內團體之捐助"/>
    <s v="補助體育會辦理體育活動經費-中華外丹功架式錦標賽活動補助"/>
    <s v="臺中市烏日區體育會"/>
    <x v="18"/>
    <n v="20"/>
    <s v="無"/>
    <m/>
    <s v="v"/>
    <m/>
    <x v="0"/>
  </r>
  <r>
    <s v="區公所業務-民政業務-獎補助費- 對國內團體之捐助"/>
    <s v="補助體育會辦理體育活動經費-太極八卦掌表演賽活動"/>
    <s v="臺中市烏日區體育會"/>
    <x v="18"/>
    <n v="30"/>
    <s v="無"/>
    <m/>
    <s v="v"/>
    <m/>
    <x v="0"/>
  </r>
  <r>
    <s v="區公所業務-民政業務-獎補助費- 對國內團體之捐助"/>
    <s v="補助體育會辦理體育活動經費-舞龍、舞獅、戰鼓邀賽活動"/>
    <s v="臺中市烏日區體育會"/>
    <x v="18"/>
    <n v="20"/>
    <s v="無"/>
    <m/>
    <s v="v"/>
    <m/>
    <x v="0"/>
  </r>
  <r>
    <s v="區公所業務-民政業務-獎補助費- 對國內團體之捐助"/>
    <s v="補助體育會辦理體育活動經費-跆拳道暨國武術聯合邀請賽活動"/>
    <s v="臺中市烏日區體育會"/>
    <x v="18"/>
    <n v="40"/>
    <s v="無"/>
    <m/>
    <s v="v"/>
    <m/>
    <x v="0"/>
  </r>
  <r>
    <s v="區公所業務-民政業務-獎補助費- 對國內團體之捐助"/>
    <s v="補助體育會辦理體育活動經費-排舞觀摩賽活動"/>
    <s v="臺中市烏日區體育會"/>
    <x v="18"/>
    <n v="20"/>
    <s v="無"/>
    <m/>
    <s v="v"/>
    <m/>
    <x v="0"/>
  </r>
  <r>
    <s v="區公所業務-民政業務-獎補助費- 對國內團體之捐助"/>
    <s v="補助體育會辦理體育活動經費-高智爾球聯賽活動補助"/>
    <s v="臺中市烏日區體育會"/>
    <x v="18"/>
    <n v="20"/>
    <s v="無"/>
    <m/>
    <s v="v"/>
    <m/>
    <x v="0"/>
  </r>
  <r>
    <s v="區公所業務-民政業務-獎補助費-對國內團體之捐助"/>
    <s v="補助神岡區體育會辦理115年度理事長盃籃球社區聯誼賽經費"/>
    <s v="台中市神岡區體育會"/>
    <x v="19"/>
    <n v="37"/>
    <s v="無"/>
    <m/>
    <s v="v"/>
    <m/>
    <x v="0"/>
  </r>
  <r>
    <s v="區公所業務-民政業務-獎補助費-對國內團體之捐助"/>
    <s v="補助體育會辦理115年度區長盃羽球邀請賽活動經費"/>
    <s v="臺中市大肚區體育會"/>
    <x v="20"/>
    <n v="70"/>
    <s v="無"/>
    <m/>
    <s v="v"/>
    <m/>
    <x v="0"/>
  </r>
  <r>
    <s v="區公所業務-民政業務-獎補助費-對國內團體之捐助"/>
    <s v="補助體育會辦理115年萬里長城登山健行活動經費"/>
    <s v="臺中市大肚區體育會"/>
    <x v="20"/>
    <n v="100"/>
    <s v="無"/>
    <m/>
    <s v="v"/>
    <m/>
    <x v="0"/>
  </r>
  <r>
    <s v="區公所業務-民政業務-獎補助費-對國內團體之捐助"/>
    <s v="補助體育會辦理115年臺中市大肚區區長盃軟式網球錦標賽體育活動經費"/>
    <s v="臺中市大肚區體育會"/>
    <x v="20"/>
    <n v="20"/>
    <s v="無"/>
    <m/>
    <s v="v"/>
    <m/>
    <x v="0"/>
  </r>
  <r>
    <s v="區公所業務-民政業務-獎補助費-對國內團體之捐助"/>
    <s v="補助臺中市民防總隊義警大隊烏日中隊瑞井分隊績優隊員表揚暨節約能源用電安全宣導活動"/>
    <s v="臺中市民防總隊義勇警察大隊烏日中隊瑞井分隊"/>
    <x v="20"/>
    <n v="20"/>
    <s v="無"/>
    <m/>
    <s v="v"/>
    <m/>
    <x v="0"/>
  </r>
  <r>
    <s v="區公所業務-民政業務-獎補助費-對國內團體之捐助"/>
    <s v="補助體育會辦理115年臺中市大肚區小學田徑選拔賽體育活動經費"/>
    <s v="臺中市大肚區體育會"/>
    <x v="20"/>
    <n v="110"/>
    <s v="無"/>
    <m/>
    <s v="v"/>
    <m/>
    <x v="0"/>
  </r>
  <r>
    <s v="區公所業務-民政業務-獎補助費-對國內團體之捐助"/>
    <s v="丙午(115)年賀新春春聯揮毫活動"/>
    <s v="臺中市大雅區生活美學教育協會"/>
    <x v="21"/>
    <n v="10"/>
    <s v="無"/>
    <m/>
    <s v="v"/>
    <m/>
    <x v="0"/>
  </r>
  <r>
    <s v="區公所業務-民政業務-獎補助費-對國內團體之捐助"/>
    <s v="115年度區長盃軟式網球聯誼賽活動"/>
    <s v="臺中市大雅區體育會"/>
    <x v="21"/>
    <n v="28"/>
    <s v="無"/>
    <m/>
    <s v="v"/>
    <m/>
    <x v="0"/>
  </r>
  <r>
    <s v="區公所業務-民政業務-獎補助費-對國內團體之捐助"/>
    <s v="115年度區長盃羽球聯誼賽活動"/>
    <s v="臺中市大雅區體育會"/>
    <x v="21"/>
    <n v="30"/>
    <s v="無"/>
    <m/>
    <s v="v"/>
    <m/>
    <x v="0"/>
  </r>
  <r>
    <s v="區公所業務-民政業務-獎補助費-對國內團體之捐助"/>
    <s v="115年度區長盃槌球聯誼賽活動"/>
    <s v="臺中市大雅區體育會"/>
    <x v="21"/>
    <n v="23"/>
    <s v="無"/>
    <m/>
    <s v="v"/>
    <m/>
    <x v="0"/>
  </r>
  <r>
    <s v="區公所業務-民政業務-獎補助費-對國內團體之捐助"/>
    <s v="115年度區長盃籃球賽活動"/>
    <s v="臺中市大雅區體育會"/>
    <x v="21"/>
    <n v="63"/>
    <s v="無"/>
    <m/>
    <s v="v"/>
    <m/>
    <x v="0"/>
  </r>
  <r>
    <s v="區公所業務-民政業務-獎補助費-對國內團體之捐助"/>
    <s v="115年度區長盃保齡球錦標賽活動"/>
    <s v="臺中市大雅區體育會"/>
    <x v="21"/>
    <n v="42"/>
    <s v="無"/>
    <m/>
    <s v="v"/>
    <m/>
    <x v="0"/>
  </r>
  <r>
    <s v="區公所業務-民政業務-獎補助費-對國內團體之捐助"/>
    <s v="115年度寶貝媽咪動起來活動"/>
    <s v="臺中市大雅區體育會"/>
    <x v="21"/>
    <n v="27"/>
    <s v="無"/>
    <m/>
    <s v="v"/>
    <m/>
    <x v="0"/>
  </r>
  <r>
    <s v="區公所業務-民政業務-獎補助費-對國內團體之捐助"/>
    <s v="115年度推廣體育活動大會暨26週年慶活動"/>
    <s v="臺中市大雅區體育會"/>
    <x v="21"/>
    <n v="162"/>
    <s v="無"/>
    <m/>
    <s v="v"/>
    <m/>
    <x v="0"/>
  </r>
  <r>
    <s v="區公所業務-民政業務-獎補助費-對國內團體之捐助"/>
    <s v="團體工作服"/>
    <s v="臺中市后里區厚里里守望相助推行委員會"/>
    <x v="22"/>
    <n v="29"/>
    <s v=" 無 "/>
    <m/>
    <s v=" v "/>
    <m/>
    <x v="0"/>
  </r>
  <r>
    <s v="區公所業務-民政業務-獎補助費-對國內團體之捐助"/>
    <s v="整修崗亭"/>
    <s v="臺中市后里區廣福里守望相助推行委員會"/>
    <x v="22"/>
    <n v="300"/>
    <s v=" 無 "/>
    <m/>
    <s v="v"/>
    <m/>
    <x v="0"/>
  </r>
  <r>
    <s v="區公所業務-民政業務-獎補助費-對國內團體之捐助"/>
    <s v="115年體育志工研習暨社團業務研討會"/>
    <s v="臺中市后里體育會"/>
    <x v="22"/>
    <n v="35"/>
    <s v=" 無 "/>
    <m/>
    <s v=" v "/>
    <m/>
    <x v="0"/>
  </r>
  <r>
    <s v="區公所業務-民政業務-獎補助費-對國內團體之捐助"/>
    <s v="2026臺中市廣場舞展演SHOW"/>
    <s v="臺中市后里體育會"/>
    <x v="22"/>
    <n v="50"/>
    <s v=" 無 "/>
    <m/>
    <s v="v"/>
    <m/>
    <x v="0"/>
  </r>
  <r>
    <s v="區公所業務-民政業務-獎補助費-對國內團體之捐助"/>
    <s v="115年救生教練研習"/>
    <s v="臺中市后里體育會"/>
    <x v="22"/>
    <n v="10"/>
    <s v=" 無 "/>
    <m/>
    <s v="v"/>
    <m/>
    <x v="0"/>
  </r>
  <r>
    <s v="一般建築及設備-一般建築及設備-獎補助費-對國內團體之捐助"/>
    <s v="整修崗亭"/>
    <s v="臺中市后里區廣福里守望相助推行委員會"/>
    <x v="22"/>
    <n v="50"/>
    <s v=" 無 "/>
    <m/>
    <s v="v"/>
    <m/>
    <x v="0"/>
  </r>
  <r>
    <s v="一般建築及設備-一般建築及設備-獎補助費-對國內團體之捐助"/>
    <s v="各項設備"/>
    <s v="臺中市后里區厚里社區發展協會"/>
    <x v="22"/>
    <n v="294"/>
    <s v=" 無 "/>
    <m/>
    <s v=" v "/>
    <m/>
    <x v="0"/>
  </r>
  <r>
    <s v="一般建築及設備-一般建築及設備-獎補助費-對國內團體之捐助"/>
    <s v="各項設備"/>
    <s v="臺中市后里區公館社區發展協會"/>
    <x v="22"/>
    <n v="325"/>
    <s v=" 無 "/>
    <m/>
    <s v=" v "/>
    <m/>
    <x v="0"/>
  </r>
  <r>
    <s v="一般建築及設備-一般建築及設備-獎補助費-對國內團體之捐助"/>
    <s v="各項設備"/>
    <s v="臺中市后里區后里社區發展協會"/>
    <x v="22"/>
    <n v="350"/>
    <s v=" 無 "/>
    <m/>
    <s v=" v "/>
    <m/>
    <x v="0"/>
  </r>
  <r>
    <s v="農林管理業務-農林管理業務-獎補助費-對國內團體之捐助"/>
    <s v="農產品包裝紙箱"/>
    <s v="臺中市青年農民聯誼會后里分會"/>
    <x v="22"/>
    <n v="20"/>
    <s v=" 無 "/>
    <m/>
    <s v="v"/>
    <m/>
    <x v="0"/>
  </r>
  <r>
    <s v="農林管理業務-農林管理業務-獎補助費-對國內團體之捐助"/>
    <s v="農產品包裝紙箱"/>
    <s v="臺中市后里區梨產銷班第五班"/>
    <x v="22"/>
    <n v="70"/>
    <s v=" 無 "/>
    <m/>
    <s v="v"/>
    <m/>
    <x v="0"/>
  </r>
  <r>
    <s v="農林管理業務-農林管理業務-獎補助費-對國內團體之捐助"/>
    <s v="農產品包裝紙箱"/>
    <s v="臺中市后里區良質米產銷班第一班"/>
    <x v="22"/>
    <n v="50"/>
    <s v=" 無 "/>
    <m/>
    <s v="v"/>
    <m/>
    <x v="0"/>
  </r>
  <r>
    <s v="農林管理業務-農林管理業務-獎補助費-對國內團體之捐助"/>
    <s v="農產品包裝紙箱"/>
    <s v="臺中市后里區蔬菜產銷班第六班"/>
    <x v="22"/>
    <n v="20"/>
    <s v=" 無 "/>
    <m/>
    <s v="v"/>
    <m/>
    <x v="0"/>
  </r>
  <r>
    <s v="農林管理業務-農林管理業務-獎補助費-對國內團體之捐助"/>
    <s v="農產品包裝紙箱"/>
    <s v="后里區蔬菜產銷班第五班"/>
    <x v="22"/>
    <n v="20"/>
    <s v=" 無 "/>
    <m/>
    <s v="v"/>
    <m/>
    <x v="0"/>
  </r>
  <r>
    <s v="農林管理業務-農林管理業務-獎補助費-對國內團體之捐助"/>
    <s v="農產品包裝紙箱"/>
    <s v="臺中市后里區花卉產銷班第九班"/>
    <x v="22"/>
    <n v="20"/>
    <s v=" 無 "/>
    <m/>
    <s v="v"/>
    <m/>
    <x v="0"/>
  </r>
  <r>
    <s v="農林管理業務-農林管理業務-獎補助費-對國內團體之捐助"/>
    <s v="年度觀摩研習活動"/>
    <s v="臺中市后里區果樹產銷班第四班"/>
    <x v="22"/>
    <n v="20"/>
    <s v=" 無 "/>
    <m/>
    <s v="v"/>
    <m/>
    <x v="0"/>
  </r>
  <r>
    <s v="農林管理業務-農林管理業務-獎補助費-對國內團體之捐助"/>
    <s v="年度觀摩研習活動"/>
    <s v="臺中市后里區梨產銷班第五班"/>
    <x v="22"/>
    <n v="20"/>
    <s v=" 無 "/>
    <m/>
    <s v="v"/>
    <m/>
    <x v="0"/>
  </r>
  <r>
    <s v="農林管理業務-農林管理業務-獎補助費-對國內團體之捐助"/>
    <s v="后里區仁里里第一家政班"/>
    <s v="傳統米食製作教學活動"/>
    <x v="22"/>
    <n v="20"/>
    <s v=" 無 "/>
    <m/>
    <s v="v"/>
    <m/>
    <x v="0"/>
  </r>
  <r>
    <s v="社政業務-社會福利-社會福利-獎補助費-對國內團體之捐助"/>
    <s v="各項設備"/>
    <s v="臺中市后里區公館社區發展協會"/>
    <x v="22"/>
    <n v="25"/>
    <s v=" 無 "/>
    <m/>
    <s v=" v "/>
    <m/>
    <x v="0"/>
  </r>
  <r>
    <s v="社政業務-社會福利-社會福利-獎補助費-對國內團體之捐助"/>
    <s v="各項設備"/>
    <s v="臺中市后里區厚里社區發展協會"/>
    <x v="22"/>
    <n v="21"/>
    <s v=" 無 "/>
    <m/>
    <s v=" v "/>
    <m/>
    <x v="0"/>
  </r>
  <r>
    <s v="區公所業務-民政業務-獎補助費-對國內團體之捐助"/>
    <s v="115年臺中市霧峰區體育會高爾夫球春季賽"/>
    <s v="臺中市霧峰區體育會"/>
    <x v="23"/>
    <n v="20"/>
    <m/>
    <m/>
    <s v="v"/>
    <m/>
    <x v="0"/>
  </r>
  <r>
    <s v="區公所業務-民政業務-獎補助費-對國內團體之捐助"/>
    <s v="115年臺中市霧峰區體育會主委盃網球錦標賽"/>
    <s v="臺中市霧峰區體育會"/>
    <x v="23"/>
    <n v="30"/>
    <m/>
    <m/>
    <s v="v"/>
    <m/>
    <x v="0"/>
  </r>
  <r>
    <s v="區公所業務-民政業務-獎補助費-對國內團體之捐助"/>
    <s v="115年臺中市霧峰區體育會理事長盃太極拳錦標賽"/>
    <s v="臺中市霧峰區體育會"/>
    <x v="23"/>
    <n v="40"/>
    <m/>
    <m/>
    <s v="v"/>
    <m/>
    <x v="0"/>
  </r>
  <r>
    <s v="區公所業務-民政業務-獎補助費-對國內團體之捐助"/>
    <s v="115年臺中市霧峰區體育會理事長盃國小田徑錦標賽"/>
    <s v="臺中市霧峰區體育會"/>
    <x v="23"/>
    <n v="70"/>
    <m/>
    <m/>
    <s v="v"/>
    <m/>
    <x v="0"/>
  </r>
  <r>
    <s v="區公所業務-民政業務-獎補助費-對國內團體之捐助"/>
    <s v="115年臺中市霧峰區體育會理事長盃槌球錦標賽"/>
    <s v="臺中市霧峰區體育會"/>
    <x v="23"/>
    <n v="40"/>
    <m/>
    <m/>
    <s v="v"/>
    <m/>
    <x v="0"/>
  </r>
  <r>
    <s v="區公所業務-民政業務-獎補助費-對國內團體之捐助"/>
    <s v="115年臺中市霧峰區體育會主委盃撞球錦標賽"/>
    <s v="臺中市霧峰區體育會"/>
    <x v="23"/>
    <n v="30"/>
    <m/>
    <m/>
    <s v="v"/>
    <m/>
    <x v="0"/>
  </r>
  <r>
    <s v="區公所業務-人文業務-獎補助費-對國內團體之捐助"/>
    <s v="115年親子藝起拔蘿蔔活動暨節能減碳宣導"/>
    <s v="臺中市霧峰區萬豐社區發展協會"/>
    <x v="23"/>
    <n v="30"/>
    <m/>
    <m/>
    <s v="v"/>
    <m/>
    <x v="0"/>
  </r>
  <r>
    <s v="區公所業務-人文業務-獎補助費-對國內團體之捐助"/>
    <s v="115年臺中市霧峰區霧峰體育會參訪觀摩暨幹部研習交流活動"/>
    <s v="臺中市霧峰區體育會"/>
    <x v="23"/>
    <n v="30"/>
    <m/>
    <m/>
    <s v="v"/>
    <m/>
    <x v="0"/>
  </r>
  <r>
    <s v="區公所業務-人文業務-獎補助費-對國內團體之捐助"/>
    <s v="2026年世界環保日寫生系列活動"/>
    <s v="臺中市霧峰國際青年商會"/>
    <x v="23"/>
    <n v="20"/>
    <m/>
    <m/>
    <s v="v"/>
    <m/>
    <x v="0"/>
  </r>
  <r>
    <s v="區公所業務-人文業務-獎補助費-對國內團體之捐助"/>
    <s v="115年節約用電宣導暨粽葉飄香活動"/>
    <s v="臺中市霧峰區五福社區發展協會"/>
    <x v="23"/>
    <n v="40"/>
    <m/>
    <m/>
    <s v="v"/>
    <m/>
    <x v="0"/>
  </r>
  <r>
    <s v="區公所業務-民政業務-獎補助費-對國內團體之捐助"/>
    <s v="墊付轉正-勤務訓練暨節約能源用電安全及推廣乾淨能源政策宣導活動"/>
    <s v="臺中市龍井區麗水里守望相助推行委員會"/>
    <x v="24"/>
    <n v="200"/>
    <s v="無"/>
    <m/>
    <s v="v"/>
    <m/>
    <x v="0"/>
  </r>
  <r>
    <s v="區公所業務-民政業務-獎補助費-對國內團體之捐助"/>
    <s v="墊付轉正-19週年隊慶及績優隊員表揚及新、卸任隊長交接暨節能減碳及推廣節淨能源政策宣導活動"/>
    <s v="臺中市龍井區山腳里守望相助推行委員會"/>
    <x v="24"/>
    <n v="10"/>
    <s v="無"/>
    <m/>
    <s v="v"/>
    <m/>
    <x v="0"/>
  </r>
  <r>
    <s v="區公所業務-民政業務-獎補助費-對國內團體之捐助"/>
    <s v="墊付轉正-慶祝二十七週年隊慶及績優人員表揚暨節能減碳及推廣節淨能源政策宣導活動"/>
    <s v="臺中市龍井區龍東里守望相助推行委員會"/>
    <x v="24"/>
    <n v="10"/>
    <s v="無"/>
    <m/>
    <s v="v"/>
    <m/>
    <x v="0"/>
  </r>
  <r>
    <s v="區公所業務-民政業務-獎補助費-對國內團體之捐助"/>
    <s v="墊付轉正-勤務訓練暨隊長交接既節約能源用電安全及推廣乾淨能源政策宣導活動"/>
    <s v="臺中市民防總隊民防大隊烏日中隊麗水分隊"/>
    <x v="24"/>
    <n v="30"/>
    <s v="無"/>
    <m/>
    <s v="v"/>
    <m/>
    <x v="0"/>
  </r>
  <r>
    <s v="區公所業務-民政業務-獎補助費-對國內團體之捐助"/>
    <s v="墊付轉正-113年業務教育訓練暨支持節能減碳與推廣乾淨能源政策宣導活動"/>
    <s v="臺中市民防總隊義勇警察大隊烏日中隊麗水分隊"/>
    <x v="24"/>
    <n v="20"/>
    <s v="無"/>
    <m/>
    <s v="v"/>
    <m/>
    <x v="0"/>
  </r>
  <r>
    <s v="區公所業務-民政業務-獎補助費-對國內團體之捐助"/>
    <s v="墊付轉正-26週年隊慶績優隊員表揚暨節能減碳及關懷單親弱勢家庭及推廣節淨能源政策宣導活動"/>
    <s v="臺中市龍井區福田里守望相助推行委員會"/>
    <x v="24"/>
    <n v="15"/>
    <s v="無"/>
    <m/>
    <s v="v"/>
    <m/>
    <x v="0"/>
  </r>
  <r>
    <s v="區公所業務-民政業務-獎補助費-對國內團體之捐助"/>
    <s v="墊付轉正-績優志工表揚歲末研討會暨節能減碳及推廣乾淨能源政宣導活動"/>
    <s v="臺中市龍井區田中里環保志工第十小隊"/>
    <x v="24"/>
    <n v="10"/>
    <s v="無"/>
    <m/>
    <s v="v"/>
    <m/>
    <x v="0"/>
  </r>
  <r>
    <s v="區公所業務-民政業務-獎補助費-對國內團體之捐助"/>
    <s v="墊付轉正-113年業務教育訓練暨支持節能減碳與推廣乾淨能源政策宣導活動"/>
    <s v="臺中市民防總隊義勇警察大隊烏日中隊麗水分隊"/>
    <x v="24"/>
    <n v="10"/>
    <s v="無"/>
    <m/>
    <s v="v"/>
    <m/>
    <x v="0"/>
  </r>
  <r>
    <s v="區公所業務-民政業務-獎補助費-對國內團體之捐助"/>
    <s v="墊付轉正-勤務訓練暨隊長交接暨節約能源用電安全及推廣乾淨能源政策宣導活動"/>
    <s v="臺中市民防總隊民防大隊烏日中隊麗水分隊"/>
    <x v="24"/>
    <n v="10"/>
    <s v="無"/>
    <m/>
    <s v="v"/>
    <m/>
    <x v="0"/>
  </r>
  <r>
    <s v="區公所業務-民政業務-獎補助費-對國內團體之捐助"/>
    <s v="墊付轉正-會22週年慶暨績優隊員表揚及推廣乾淨能源政策宣導活動"/>
    <s v="臺中市龍井區田中里守望相助推行委員會"/>
    <x v="24"/>
    <n v="20"/>
    <s v="無"/>
    <m/>
    <s v="v"/>
    <m/>
    <x v="0"/>
  </r>
  <r>
    <s v="區公所業務-民政業務-獎補助費-對國內團體之捐助"/>
    <s v="安燈祈福新春團拜宗教文化慶典暨節能減碳政策宣導活動(年度促協金、台電專案)"/>
    <s v="奉天宮"/>
    <x v="24"/>
    <n v="40"/>
    <s v="無"/>
    <m/>
    <s v="v"/>
    <m/>
    <x v="0"/>
  </r>
  <r>
    <s v="區公所業務-民政業務-獎補助費-對國內團體之捐助"/>
    <s v="奉天宮民俗文化繞境暨節能減碳宣導活動(年度促協金)"/>
    <s v="奉天宮"/>
    <x v="24"/>
    <n v="20"/>
    <s v="無"/>
    <m/>
    <s v="v"/>
    <m/>
    <x v="0"/>
  </r>
  <r>
    <s v="區公所業務-民政業務-獎補助費-對國內團體之捐助"/>
    <s v="龍泉岩「慶祝清水祖師聖誕新春祈福闔家平安暨節能減碳宣導活動」(年度促協金、台電專案)"/>
    <s v="龍泉岩"/>
    <x v="24"/>
    <n v="40"/>
    <s v="無"/>
    <m/>
    <s v="v"/>
    <m/>
    <x v="0"/>
  </r>
  <r>
    <s v="區公所業務-民政業務-獎補助費-對國內團體之捐助"/>
    <s v="點燈祈福迎新春及關懷弱勢家庭過好年暨節能減碳宣導活動(年度促協金)"/>
    <s v="保安宮"/>
    <x v="24"/>
    <n v="20"/>
    <s v="無"/>
    <m/>
    <s v="v"/>
    <m/>
    <x v="0"/>
  </r>
  <r>
    <s v="區公所業務-民政業務-獎補助費-對國內團體之捐助"/>
    <s v="竹坑朝奉宮九天玄女娘娘萬壽暨安座五十二週年慶祝壽大典及聖壽福宴暨節能減碳及推行乾淨能源宣導活動(年度促協金)"/>
    <s v="朝奉宮"/>
    <x v="24"/>
    <n v="20"/>
    <s v="無"/>
    <m/>
    <s v="v"/>
    <m/>
    <x v="0"/>
  </r>
  <r>
    <s v="區公所業務-民政業務-獎補助費-對國內團體之捐助"/>
    <s v="安燈祈福慶元宵猜燈謎及迎春送暖關懷老人暨節能減碳宣導活動(年度促協金)"/>
    <s v="順福宮"/>
    <x v="24"/>
    <n v="20"/>
    <s v="無"/>
    <m/>
    <s v="v"/>
    <m/>
    <x v="0"/>
  </r>
  <r>
    <s v="區公所業務-民政業務-獎補助費-對國內團體之捐助"/>
    <s v="年終績優人員表揚及用電安全宣導暨推廣乾淨能源政策宣導活動(年度促協金、台電專案)"/>
    <s v="臺中市義勇消防總隊第四大隊犁份分隊"/>
    <x v="24"/>
    <n v="50"/>
    <s v="無"/>
    <m/>
    <s v="v"/>
    <m/>
    <x v="0"/>
  </r>
  <r>
    <s v="區公所業務-民政業務-獎補助費-對國內團體之捐助"/>
    <s v="年終績優人員表揚及用電安全暨支持電源開發推廣乾淨能源宣導活動(年度促協金、中油)"/>
    <s v="臺中市義勇消防總隊第四大隊龍井分隊"/>
    <x v="24"/>
    <n v="30"/>
    <s v="無"/>
    <m/>
    <s v="v"/>
    <m/>
    <x v="0"/>
  </r>
  <r>
    <s v="區公所業務-民政業務-獎補助費-對國內團體之捐助"/>
    <s v="115年度績優人員表揚暨節約用電安全宣導與推廣乾淨能源政策宣導活動(年度促協金、中油、台電專案)"/>
    <s v="臺中市民防總隊民防大隊烏日中隊龍井民防分隊林應樟"/>
    <x v="24"/>
    <n v="50"/>
    <s v="無"/>
    <m/>
    <s v="v"/>
    <m/>
    <x v="0"/>
  </r>
  <r>
    <s v="區公所業務-民政業務-獎補助費-對國內團體之捐助"/>
    <s v="重要節日維護安全工作服務績優隊員表揚及節約用電、節能減碳暨推廣乾淨能源政策宣導活動(年度促協金、中油)"/>
    <s v="臺中市民防總隊民防大隊烏日中隊犁份分隊陳煇堭"/>
    <x v="24"/>
    <n v="40"/>
    <s v="無"/>
    <m/>
    <s v="v"/>
    <m/>
    <x v="0"/>
  </r>
  <r>
    <s v="區公所業務-民政業務-獎補助費-對國內團體之捐助"/>
    <s v="境外研習觀摩暨用電安全宣導及推廣乾淨能源政策宣導活動(年度促協金)"/>
    <s v="臺中市民防總隊民防大隊烏日中隊龍東分隊"/>
    <x v="24"/>
    <n v="20"/>
    <s v="無"/>
    <m/>
    <s v="v"/>
    <m/>
    <x v="0"/>
  </r>
  <r>
    <s v="區公所業務-民政業務-獎補助費-對國內團體之捐助"/>
    <s v="業務觀摩暨支持推廣節能減碳節約用電宣導活動(年度促協金、中油)"/>
    <s v="臺中市民防總隊民防大隊烏日民防中隊龍津分隊陳慶培"/>
    <x v="24"/>
    <n v="30"/>
    <s v="無"/>
    <m/>
    <s v="v"/>
    <m/>
    <x v="0"/>
  </r>
  <r>
    <s v="區公所業務-民政業務-獎補助費-對國內團體之捐助"/>
    <s v="績優協勤人員表揚暨節能減碳與推廣乾淨能源政策宣導活動(年度促協金、台電專案)"/>
    <s v="臺中市民防總隊義勇警察大隊烏日中隊龍井分隊"/>
    <x v="24"/>
    <n v="45"/>
    <s v="無"/>
    <m/>
    <s v="v"/>
    <m/>
    <x v="0"/>
  </r>
  <r>
    <s v="區公所業務-民政業務-獎補助費-對國內團體之捐助"/>
    <s v="績優人員表揚及交通安全教育暨節能減碳及推廣乾淨能源政策宣導活動(年度促協金、中油)"/>
    <s v="臺中市民防總隊義勇警察大隊烏日中隊龍東分隊"/>
    <x v="24"/>
    <n v="30"/>
    <s v="無"/>
    <m/>
    <s v="v"/>
    <m/>
    <x v="0"/>
  </r>
  <r>
    <s v="區公所業務-民政業務-獎補助費-對國內團體之捐助"/>
    <s v="教育文化訓練暨節能減碳宣導活動(年度促協金)"/>
    <s v="臺中市民防總隊義勇警察大隊烏日中隊犁份分隊"/>
    <x v="24"/>
    <n v="20"/>
    <s v="無"/>
    <m/>
    <s v="v"/>
    <m/>
    <x v="0"/>
  </r>
  <r>
    <s v="區公所業務-民政業務-獎補助費-對國內團體之捐助"/>
    <s v="115年度志工業務觀摩暨節能減碳及推廣乾淨能源政策宣導活動(年度促協金、中油、台電專案)"/>
    <s v="烏日警察志工中隊龍東分隊"/>
    <x v="24"/>
    <n v="60"/>
    <s v="無"/>
    <m/>
    <s v="v"/>
    <m/>
    <x v="0"/>
  </r>
  <r>
    <s v="區公所業務-民政業務-獎補助費-對國內團體之捐助"/>
    <s v="115年度志工業務觀摩暨節能減碳及推廣乾淨能源政策宣導活動(年度促協金、中油)"/>
    <s v="烏日警察志工中隊龍井分隊潘滿足"/>
    <x v="24"/>
    <n v="35"/>
    <s v="無"/>
    <m/>
    <s v="v"/>
    <m/>
    <x v="0"/>
  </r>
  <r>
    <s v="區公所業務-民政業務-獎補助費-對國內團體之捐助"/>
    <s v="二十九週年慶及績優隊員表揚暨節能減碳推廣乾淨能源政策宣導活動(年度促協金)"/>
    <s v="臺中市龍井區龍津里守望相助推行委員會"/>
    <x v="24"/>
    <n v="20"/>
    <s v="無"/>
    <m/>
    <s v="v"/>
    <m/>
    <x v="0"/>
  </r>
  <r>
    <s v="區公所業務-民政業務-獎補助費-對國內團體之捐助"/>
    <s v="志工愛自己就是愛家人親子活動暨節能減碳及推廣乾淨能源政策宣導活動(年度促協金、中油、台電專案)"/>
    <s v="臺中市龍井區忠和里環保志工第一小隊"/>
    <x v="24"/>
    <n v="50"/>
    <s v="無"/>
    <m/>
    <s v="v"/>
    <m/>
    <x v="0"/>
  </r>
  <r>
    <s v="區公所業務-民政業務-獎補助費-對國內團體之捐助"/>
    <s v="自然生態環境教育觀摩暨節能減碳宣導活動(年度促協金、中油、台電專案)"/>
    <s v="臺中市龍井區麗水里環保志工第二小隊"/>
    <x v="24"/>
    <n v="70"/>
    <s v="無"/>
    <m/>
    <s v="v"/>
    <m/>
    <x v="0"/>
  </r>
  <r>
    <s v="區公所業務-民政業務-獎補助費-對國內團體之捐助"/>
    <s v="環保志工教育宣導暨節能減碳及推廣乾淨能源政策宣導活動(年度促協金)"/>
    <s v="台中市龍井區龍津里環保志工第四小隊"/>
    <x v="24"/>
    <n v="20"/>
    <s v="無"/>
    <m/>
    <s v="v"/>
    <m/>
    <x v="0"/>
  </r>
  <r>
    <s v="區公所業務-民政業務-獎補助費-對國內團體之捐助"/>
    <s v="115年度志工業務觀摩暨節能減碳及推廣乾淨能源政策宣導活動(年度促協金)"/>
    <s v="臺中市龍井區龍東里環保志工第六小隊"/>
    <x v="24"/>
    <n v="20"/>
    <s v="無"/>
    <m/>
    <s v="v"/>
    <m/>
    <x v="0"/>
  </r>
  <r>
    <s v="區公所業務-民政業務-獎補助費-對國內團體之捐助"/>
    <s v="文化觀摩暨節能減碳及港務業務宣導活動(年度促協金、中油、台電專案)"/>
    <s v="臺中市龍井區福田里環保志工第七小隊"/>
    <x v="24"/>
    <n v="50"/>
    <s v="無"/>
    <m/>
    <s v="v"/>
    <m/>
    <x v="0"/>
  </r>
  <r>
    <s v="區公所業務-民政業務-獎補助費-對國內團體之捐助"/>
    <s v="115年度環保志工業務交流暨宣導低碳生活推廣乾淨能源政策活動(年度促協金)"/>
    <s v="臺中市龍井區新庄里環保志工第八小隊"/>
    <x v="24"/>
    <n v="20"/>
    <s v="無"/>
    <m/>
    <s v="v"/>
    <m/>
    <x v="0"/>
  </r>
  <r>
    <s v="區公所業務-民政業務-獎補助費-對國內團體之捐助"/>
    <s v="教育訓練宣導暨節約能源用電安全推廣乾淨能源政策宣導活動(年度促協金、中油)"/>
    <s v="臺中市龍井區田中里環保志工第十小隊"/>
    <x v="24"/>
    <n v="35"/>
    <s v="無"/>
    <m/>
    <s v="v"/>
    <m/>
    <x v="0"/>
  </r>
  <r>
    <s v="區公所業務-民政業務-獎補助費-對國內團體之捐助"/>
    <s v="境外環保、文化交流暨節能減碳宣導及推廣乾淨能源政策(年度促協金、中油)"/>
    <s v="臺中市龍井區竹坑里環保志工第十一小隊駱秀雲"/>
    <x v="24"/>
    <n v="35"/>
    <s v="無"/>
    <m/>
    <s v="v"/>
    <m/>
    <x v="0"/>
  </r>
  <r>
    <s v="區公所業務-民政業務-獎補助費-對國內團體之捐助"/>
    <s v="環保志工教育觀摩暨節能減碳宣導活動(年度促協金、中油)"/>
    <s v="臺中市龍井區東海里環保志工第十三小隊"/>
    <x v="24"/>
    <n v="30"/>
    <s v="無"/>
    <m/>
    <s v="v"/>
    <m/>
    <x v="0"/>
  </r>
  <r>
    <s v="區公所業務-民政業務-獎補助費-對國內團體之捐助"/>
    <s v="文化觀摩暨節能減碳及港務業務宣導活動(年度促協金、中油)"/>
    <s v="臺中市龍井區龍崗里環保志工第十四小隊  陳張麗玲"/>
    <x v="24"/>
    <n v="35"/>
    <s v="無"/>
    <m/>
    <s v="v"/>
    <m/>
    <x v="0"/>
  </r>
  <r>
    <s v="區公所業務-民政業務-獎補助費-對國內團體之捐助"/>
    <s v="環保教育觀摩及文化交流暨節能減碳及推廣乾淨能源政策宣導活動(年度促協金)"/>
    <s v="臺中市龍井區龍西里環保志工第十六小隊黃碧林"/>
    <x v="24"/>
    <n v="20"/>
    <s v="無"/>
    <m/>
    <s v="v"/>
    <m/>
    <x v="0"/>
  </r>
  <r>
    <s v="區公所業務-民政業務-獎補助費-對國內團體之捐助"/>
    <s v="志工文化交流暨節能減碳及港務業務宣導活動(年度促協金)"/>
    <s v="龍井區龍泉里環保志工第十七小隊"/>
    <x v="24"/>
    <n v="20"/>
    <s v="無"/>
    <m/>
    <s v="v"/>
    <m/>
    <x v="0"/>
  </r>
  <r>
    <s v="區公所業務-民政業務-獎補助費-對國內團體之捐助"/>
    <s v="環保資源再生教育訓練及文化交流觀摩暨節能減碳及港務業務宣導活動(年度促協金)"/>
    <s v="臺中市龍井區三德里環保志工第十八小隊"/>
    <x v="24"/>
    <n v="20"/>
    <s v="無"/>
    <m/>
    <s v="v"/>
    <m/>
    <x v="0"/>
  </r>
  <r>
    <s v="區公所業務-民政業務-獎補助費-對國內團體之捐助"/>
    <s v="環保志工績優表揚暨節能減碳及推廣乾淨能源政策宣導活動(中油)"/>
    <s v="臺中市龍井區三德里環保志工第十八小隊"/>
    <x v="24"/>
    <n v="10"/>
    <s v="無"/>
    <m/>
    <s v="v"/>
    <m/>
    <x v="0"/>
  </r>
  <r>
    <s v="區公所業務-民政業務-獎補助費-對國內團體之捐助"/>
    <s v="境外文化生態教育及推廣乾淨能源暨節能減碳宣導活動(年度促協金)"/>
    <s v="台中市龍井區新東里環保志工第十九小隊"/>
    <x v="24"/>
    <n v="20"/>
    <s v="無"/>
    <m/>
    <s v="v"/>
    <m/>
    <x v="0"/>
  </r>
  <r>
    <s v="區公所業務-民政業務-獎補助費-對國內團體之捐助"/>
    <s v="婦宣績優人員表揚暨節能減碳宣導及推廣乾淨能源活動(年度促協金、台電專案)"/>
    <s v="臺中市義勇消防總隊婦女防火宣導大隊第四中隊龍井分隊"/>
    <x v="24"/>
    <n v="40"/>
    <s v="無"/>
    <m/>
    <s v="v"/>
    <m/>
    <x v="0"/>
  </r>
  <r>
    <s v="區公所業務-民政業務-獎補助費-對國內團體之捐助"/>
    <s v="春季防火宣導暨節能宣導暨推廣乾淨能源政策宣導暨苗栗格林奇幻森林參訪觀摩活動(年度促協金)"/>
    <s v="臺中市義勇消防總隊婦女防火宣導大隊第四中隊犁份分隊楊雲芳"/>
    <x v="24"/>
    <n v="20"/>
    <s v="無"/>
    <m/>
    <s v="v"/>
    <m/>
    <x v="0"/>
  </r>
  <r>
    <s v="區公所業務-民政業務-獎補助費-對國內團體之捐助"/>
    <s v="115年業務訓練交流暨節能減碳及推廣乾淨能源政策宣導活動(年度促協金、中油)"/>
    <s v="臺中市龍井區三德里守望相助推行委員會"/>
    <x v="24"/>
    <n v="40"/>
    <s v="無"/>
    <m/>
    <s v="v"/>
    <m/>
    <x v="0"/>
  </r>
  <r>
    <s v="區公所業務-民政業務-獎補助費-對國內團體之捐助"/>
    <s v="37週年慶及績優隊員表揚及榮譽隊員表揚暨節約能源用電安全及推廣乾淨能源政策宣導活動(年度促協金)"/>
    <s v="臺中市龍井區麗水里守望相助推行委員會"/>
    <x v="24"/>
    <n v="20"/>
    <s v="無"/>
    <m/>
    <s v="v"/>
    <m/>
    <x v="0"/>
  </r>
  <r>
    <s v="區公所業務-民政業務-獎補助費-對國內團體之捐助"/>
    <s v="115年文化交流觀摩及關懷弱勢團體暨節能減碳及推廣乾淨能源政策宣導(年度促協金)"/>
    <s v="臺中市龍井區福田里守望相助推行委員會"/>
    <x v="24"/>
    <n v="20"/>
    <s v="無"/>
    <m/>
    <s v="v"/>
    <m/>
    <x v="0"/>
  </r>
  <r>
    <s v="區公所業務-民政業務-獎補助費-對國內團體之捐助"/>
    <s v="115年協助社區治安維護暨積極開發綠色新能源及節約能源宣導活動(年度促協金)"/>
    <s v="臺中市龍井區龍泉里守望相助推行委員會"/>
    <x v="24"/>
    <n v="20"/>
    <s v="無"/>
    <m/>
    <s v="v"/>
    <m/>
    <x v="0"/>
  </r>
  <r>
    <s v="區公所業務-民政業務-獎補助費-對國內團體之捐助"/>
    <s v="115年度隊員文化教育共學參訪暨節能減碳及推廣乾淨能源政策宣導活動(年度促協金)"/>
    <s v="臺中市龍井區山腳里守望相助推行委員會"/>
    <x v="24"/>
    <n v="20"/>
    <s v="無"/>
    <m/>
    <s v="v"/>
    <m/>
    <x v="0"/>
  </r>
  <r>
    <s v="區公所業務-民政業務-獎補助費-對國內團體之捐助"/>
    <s v="115年業務訓練交流暨節能減碳及推廣乾淨能源政策宣導活動(年度促協金)"/>
    <s v="臺中市龍井區龍津里守望相助推行委員會"/>
    <x v="24"/>
    <n v="20"/>
    <s v="無"/>
    <m/>
    <s v="v"/>
    <m/>
    <x v="0"/>
  </r>
  <r>
    <s v="區公所業務-民政業務-獎補助費-對國內團體之捐助"/>
    <s v="二十九週年慶及績優隊員表揚暨節能減碳推廣乾淨能源政策宣導活動(台電)"/>
    <s v="臺中市龍井區龍津里守望相助推行委員會"/>
    <x v="24"/>
    <n v="30"/>
    <s v="無"/>
    <m/>
    <s v="v"/>
    <m/>
    <x v="0"/>
  </r>
  <r>
    <s v="區公所業務-民政業務-獎補助費-對國內團體之捐助"/>
    <s v="115年度親子活動暨節能減碳與推廣乾淨能源政策宣導活動(年度促協金)"/>
    <s v="臺中市龍井區竹坑里守望相助推行委員會"/>
    <x v="24"/>
    <n v="20"/>
    <s v="無"/>
    <m/>
    <s v="v"/>
    <m/>
    <x v="0"/>
  </r>
  <r>
    <s v="區公所業務-民政業務-獎補助費-對國內團體之捐助"/>
    <s v="勤務訓練暨節約能源用電安全推廣乾淨能源政策宣導活動(年度促協金)"/>
    <s v="臺中市龍井區田中里守望相助推行委員會"/>
    <x v="24"/>
    <n v="20"/>
    <s v="無"/>
    <m/>
    <s v="v"/>
    <m/>
    <x v="0"/>
  </r>
  <r>
    <s v="區公所業務-民政業務-獎補助費-對國內團體之捐助"/>
    <s v="115年春季參訪暨節能減碳及推廣乾淨能源政策宣導活動(年度促協金)"/>
    <s v="臺中市龍井區龍東里守望相助推行委員會"/>
    <x v="24"/>
    <n v="20"/>
    <s v="無"/>
    <m/>
    <s v="v"/>
    <m/>
    <x v="0"/>
  </r>
  <r>
    <s v="區公所業務-民政業務-獎補助費-對國內團體之捐助"/>
    <s v="115年體育業務研討及表揚推展體育有功人員暨節能減碳宣導活動經費(年度促協金)"/>
    <s v="臺中市龍井區體育會"/>
    <x v="24"/>
    <n v="20"/>
    <s v="無"/>
    <m/>
    <s v="v"/>
    <m/>
    <x v="0"/>
  </r>
  <r>
    <s v="區公所業務-民政業務-獎補助費-對國內團體之捐助"/>
    <s v="115年度龍井區體育會理事長盃棒球標賽暨防災宣導活動經費"/>
    <s v="臺中市龍井區體育會"/>
    <x v="24"/>
    <n v="30"/>
    <s v="無"/>
    <m/>
    <s v="v"/>
    <m/>
    <x v="0"/>
  </r>
  <r>
    <s v="區公所業務-民政業務-獎補助費-對國內團體之捐助"/>
    <s v="肚皮舞觀摩研習暨防災宣導經費"/>
    <s v="臺中市龍井區體育會"/>
    <x v="24"/>
    <n v="35"/>
    <s v="無"/>
    <m/>
    <s v="v"/>
    <m/>
    <x v="0"/>
  </r>
  <r>
    <s v="區公所業務-民政業務-獎補助費-對國內團體之捐助"/>
    <s v="運動舞蹈觀摩研習暨防災宣導活動經費"/>
    <s v="臺中市龍井區體育會"/>
    <x v="24"/>
    <n v="30"/>
    <s v="無"/>
    <m/>
    <s v="v"/>
    <m/>
    <x v="0"/>
  </r>
  <r>
    <s v="區公所業務-民政業務-獎補助費-對國內團體之捐助"/>
    <s v="115年體育業務外埠參訪觀摩暨節能減碳宣導活動經費"/>
    <s v="臺中市龍井區體育會"/>
    <x v="24"/>
    <n v="20"/>
    <s v="無"/>
    <m/>
    <s v="v"/>
    <m/>
    <x v="0"/>
  </r>
  <r>
    <s v="區公所業務-民政業務-獎補助費-對國內團體之捐助"/>
    <s v="理事長盃太極拳傳統武藝觀摩暨防災宣導活動經費"/>
    <s v="臺中市龍井區體育會"/>
    <x v="24"/>
    <n v="40"/>
    <s v="無"/>
    <m/>
    <s v="v"/>
    <m/>
    <x v="0"/>
  </r>
  <r>
    <s v="區公所業務-民政業務-獎補助費-對國內團體之捐助"/>
    <s v="115年臺中市龍井區區長長盃直排輪溜冰賽暨防災宣導活動經費"/>
    <s v="臺中市龍井區體育會"/>
    <x v="24"/>
    <n v="40"/>
    <s v="無"/>
    <m/>
    <s v="v"/>
    <m/>
    <x v="0"/>
  </r>
  <r>
    <s v="區公所業務-民政業務-獎補助費-對國內團體之捐助"/>
    <s v="115年龍井盃跆拳道對抗賽暨防災宣導活動經費"/>
    <s v="臺中市龍井區體育會"/>
    <x v="24"/>
    <n v="70"/>
    <s v="無"/>
    <m/>
    <s v="v"/>
    <m/>
    <x v="0"/>
  </r>
  <r>
    <s v="區公所業務-民政業務-獎補助費-對國內團體之捐助"/>
    <s v="115年臺中市市長盃射箭錦標賽"/>
    <s v="臺中市體育總會射箭委員會"/>
    <x v="24"/>
    <n v="20"/>
    <s v="無"/>
    <m/>
    <s v="v"/>
    <m/>
    <x v="0"/>
  </r>
  <r>
    <s v="區公所業務-人文業務-獎補助費-對國內團體之捐助"/>
    <s v="115年迎春送暖關懷弱勢團體暨節能減碳及推廣乾淨能源政策宣導活動"/>
    <s v="臺中市龍井後備憲兵荷松協會張雅淳"/>
    <x v="24"/>
    <n v="20"/>
    <s v="無"/>
    <m/>
    <s v="v"/>
    <m/>
    <x v="0"/>
  </r>
  <r>
    <s v="農林管理業務-農林管理業務-獎補助費-對國內團體之捐助"/>
    <s v="辦理雜糧產銷班第三班振興農業交流觀摩暨節能減碳推廣乾淨能源宣導活動經費(年度促協金、中油、台電專案)"/>
    <s v="臺中市龍井區雜糧產銷班第三班"/>
    <x v="24"/>
    <n v="50"/>
    <s v="無"/>
    <m/>
    <s v="v"/>
    <m/>
    <x v="0"/>
  </r>
  <r>
    <s v="農林管理業務-農林管理業務-獎補助費-對國內團體之捐助"/>
    <s v="辦理115年度龍井區各界慶祝農民節表彰大會"/>
    <s v="臺中市龍井區農會"/>
    <x v="24"/>
    <n v="20"/>
    <s v="無"/>
    <m/>
    <s v="v"/>
    <m/>
    <x v="0"/>
  </r>
  <r>
    <s v="社政業務-社會福利-獎補助費-對國內團體之捐助"/>
    <s v="舞蹈嘉年華暨社區治安與節能減碳愛地球宣導活動經費"/>
    <s v="臺中市龍井區舞蹈協會"/>
    <x v="24"/>
    <n v="20"/>
    <s v="無"/>
    <m/>
    <s v="v"/>
    <m/>
    <x v="0"/>
  </r>
  <r>
    <s v="社政業務-社會福利-獎補助費-對國內團體之捐助"/>
    <s v="辦理照顧關懷據點成果展暨節能減碳宣導活動經費"/>
    <s v="臺中市龍井區東海社區發展協會"/>
    <x v="24"/>
    <n v="20"/>
    <s v="無"/>
    <m/>
    <s v="v"/>
    <m/>
    <x v="0"/>
  </r>
  <r>
    <s v="社政業務-社會福利-獎補助費-對國內團體之捐助"/>
    <s v="辦理各項活動及集會研習之用租賃費(自115年1月1日起至115年12月31日止)"/>
    <s v="臺中市龍井區新東社區發展協會"/>
    <x v="24"/>
    <n v="96"/>
    <s v="無"/>
    <m/>
    <s v="v"/>
    <m/>
    <x v="0"/>
  </r>
  <r>
    <s v="社政業務-社會福利-獎補助費-對國內團體之捐助"/>
    <s v="辦理「會員文化交流暨支持節约用電及推廣乾淨能源政策宣導活動」經費"/>
    <s v="臺中市龍井區水裡港藝文福利協會"/>
    <x v="24"/>
    <n v="20"/>
    <s v="無"/>
    <m/>
    <s v="v"/>
    <m/>
    <x v="0"/>
  </r>
  <r>
    <s v="社政業務-社會福利-獎補助費-對國內團體之捐助"/>
    <s v="辦理「馬上好運手作DIY春聯暨節約用電宣導」經費"/>
    <s v="臺中市龍井身心障礙者協會"/>
    <x v="24"/>
    <n v="20"/>
    <s v="無"/>
    <m/>
    <s v="v"/>
    <m/>
    <x v="0"/>
  </r>
  <r>
    <s v="社政業務-社會福利-獎補助費-對國內團體之捐助"/>
    <s v="辦理「鷺山坑名家揮毫迎新春暨節能減碳宣導活動」經費"/>
    <s v="臺中市龍井區山腳社區發展協會"/>
    <x v="24"/>
    <n v="20"/>
    <s v="無"/>
    <m/>
    <s v="v"/>
    <m/>
    <x v="0"/>
  </r>
  <r>
    <s v="社政業務-社會福利-獎補助費-對國內團體之捐助"/>
    <s v="辦理「年度績優人員表揚暨節約能源及推廣乾淨能源政策宣導活動」經費"/>
    <s v="臺中市龍井區麗水社區推展協會"/>
    <x v="24"/>
    <n v="20"/>
    <s v="無"/>
    <m/>
    <s v="v"/>
    <m/>
    <x v="0"/>
  </r>
  <r>
    <s v="社政業務-社會福利-獎補助費-對國內團體之捐助"/>
    <s v="辦理「宣揚政令會員社團新春聯誼曁節能減碳及推廣乾淨能源政策宣導活動」經費"/>
    <s v="臺中市龍井區忠和社區發展促進會"/>
    <x v="24"/>
    <n v="20"/>
    <s v="無"/>
    <m/>
    <s v="v"/>
    <m/>
    <x v="0"/>
  </r>
  <r>
    <s v="社政業務-社會福利-獎補助費-對國內團體之捐助"/>
    <s v="辦理「水域自救教育訓練及文化交流暨節能減碳及推廣乾淨能源宣導活動」經費"/>
    <s v="臺中市龍井游泳協會"/>
    <x v="24"/>
    <n v="20"/>
    <s v="無"/>
    <m/>
    <s v="v"/>
    <m/>
    <x v="0"/>
  </r>
  <r>
    <s v="社政業務-社會福利-獎補助費-對國內團體之捐助"/>
    <s v="辦理「社區成長教室文化觀摩暨節能減碳及港務業務宣導活動」經費"/>
    <s v="臺中市龍井區龍崗社區發展協會"/>
    <x v="24"/>
    <n v="20"/>
    <s v="無"/>
    <m/>
    <s v="v"/>
    <m/>
    <x v="0"/>
  </r>
  <r>
    <s v="社政業務-社會福利-獎補助費-對國內團體之捐助"/>
    <s v="辦理「元宵佳節喜迎春寒冬送暖暨支持節約能源及推廣乾淨能源政策宣導活動」經費"/>
    <s v="臺中市龍井區麗水社區發展協會"/>
    <x v="24"/>
    <n v="20"/>
    <s v="無"/>
    <m/>
    <s v="v"/>
    <m/>
    <x v="0"/>
  </r>
  <r>
    <s v="社政業務-社會福利-獎補助費-對國內團體之捐助"/>
    <s v="辦理「南部境外觀摩暨港務業務、節約用電宣導活動」經費"/>
    <s v="臺中市臺灣楊府元帥文化協會"/>
    <x v="24"/>
    <n v="20"/>
    <s v="無"/>
    <m/>
    <s v="v"/>
    <m/>
    <x v="0"/>
  </r>
  <r>
    <s v="社政業務-社會福利-獎補助費-對國內團體之捐助"/>
    <s v="辦理「北部文化觀摩暨節能減碳、再生資源宣導活動」經費"/>
    <s v="台中市龍井區土風舞協會"/>
    <x v="24"/>
    <n v="15"/>
    <s v="無"/>
    <m/>
    <s v="v"/>
    <m/>
    <x v="0"/>
  </r>
  <r>
    <s v="社政業務-社會福利-獎補助費-對國內團體之捐助"/>
    <s v="辦理犯罪預防宣導暨節約用電宣導及推廣乾淨能源暨港務業務宣導活動經費"/>
    <s v="臺中市龍井區老人會"/>
    <x v="24"/>
    <n v="20"/>
    <s v="無"/>
    <m/>
    <s v="v"/>
    <m/>
    <x v="0"/>
  </r>
  <r>
    <s v="社政業務-社會福利-獎補助費-對國內團體之捐助"/>
    <s v="辦理文化觀摩暨節能減碳宣導活動經費"/>
    <s v="臺中市龍井區惜福關懷協會"/>
    <x v="24"/>
    <n v="20"/>
    <s v="無"/>
    <m/>
    <s v="v"/>
    <m/>
    <x v="0"/>
  </r>
  <r>
    <s v="社政業務-社會福利-獎補助費-對國內團體之捐助"/>
    <s v="辦理文化觀摩暨節能減碳宣導活動經費"/>
    <s v="臺中市龍井田中關懷社區藝文體育協會"/>
    <x v="24"/>
    <n v="20"/>
    <s v="無"/>
    <m/>
    <s v="v"/>
    <m/>
    <x v="0"/>
  </r>
  <r>
    <s v="社政業務-社會福利-獎補助費-對國內團體之捐助"/>
    <s v="辦理南寮社區婦女文化交流暨節能減碳宣導活動經費"/>
    <s v="臺中市龍井區南寮社區發展協會"/>
    <x v="24"/>
    <n v="20"/>
    <s v="無"/>
    <m/>
    <s v="v"/>
    <m/>
    <x v="0"/>
  </r>
  <r>
    <s v="社政業務-社會福利-獎補助費-對國內團體之捐助"/>
    <s v="辦理志工區外研習觀摩暨節能減碳宣導活動經費"/>
    <s v="臺中市陸軍通校關懷協會"/>
    <x v="24"/>
    <n v="20"/>
    <s v="無"/>
    <m/>
    <s v="v"/>
    <m/>
    <x v="0"/>
  </r>
  <r>
    <s v="社政業務-社會福利-獎補助費-對國內團體之捐助"/>
    <s v="環保教育及績優人員表揚暨節約能源及推廣乾淨能源政策宣導活動"/>
    <s v="臺中市龍井區環保建設福利協進會"/>
    <x v="24"/>
    <n v="20"/>
    <s v="無"/>
    <m/>
    <s v="v"/>
    <m/>
    <x v="0"/>
  </r>
  <r>
    <s v="社政業務-社會福利-獎補助費-對國內團體之捐助"/>
    <s v="模範志工表揚暨社區治安與節能減碳愛地球宣導活動"/>
    <s v="臺中市龍井心橋愛心關懷協會"/>
    <x v="24"/>
    <n v="20"/>
    <s v="無"/>
    <m/>
    <s v="v"/>
    <m/>
    <x v="0"/>
  </r>
  <r>
    <s v="社政業務-社會福利-獎補助費-對國內團體之捐助"/>
    <s v="長青樂活績優社區觀摩暨節能減碳及推廣乾淨能源政策宣導活動"/>
    <s v="臺中市龍井區三德里長青協會楊鋊坪"/>
    <x v="24"/>
    <n v="20"/>
    <s v="無"/>
    <m/>
    <s v="v"/>
    <m/>
    <x v="0"/>
  </r>
  <r>
    <s v="社政業務-社會福利-獎補助費-對國內團體之捐助"/>
    <s v="婦女成長班環境保護績優社區觀摩暨節能減碳及推廣乾淨能源政策宣導活動"/>
    <s v="臺中市龍井區田中社區發展協會"/>
    <x v="24"/>
    <n v="20"/>
    <s v="無"/>
    <m/>
    <s v="v"/>
    <m/>
    <x v="0"/>
  </r>
  <r>
    <s v="社政業務-社會福利-獎補助費-對國內團體之捐助"/>
    <s v="115年度會員尊老敬賢及防火宣導講座暨節能減碳及推廣潔淨能源政策宣導活動"/>
    <s v="中華民國春林尊親會"/>
    <x v="24"/>
    <n v="20"/>
    <s v="無"/>
    <m/>
    <s v="v"/>
    <m/>
    <x v="0"/>
  </r>
  <r>
    <s v="社政業務-社會福利-獎補助費-對國內團體之捐助"/>
    <s v="境外成長交流觀摩暨節約能源及推廣乾淨能源政策宣導活動"/>
    <s v="臺中市龍井區麗水社區推展協會"/>
    <x v="24"/>
    <n v="20"/>
    <s v="無"/>
    <m/>
    <s v="v"/>
    <m/>
    <x v="0"/>
  </r>
  <r>
    <s v="社政業務-社會福利-獎補助費-對國內團體之捐助"/>
    <s v="115年登山健行暨支持電源開發與節能減碳宣導活動"/>
    <s v="臺中市新青年公民文化發展協會"/>
    <x v="24"/>
    <n v="20"/>
    <s v="無"/>
    <m/>
    <s v="v"/>
    <m/>
    <x v="0"/>
  </r>
  <r>
    <s v="社政業務-社會福利-獎補助費-對國內團體之捐助"/>
    <s v="關懷志工戶外交流暨節能減碳宣導活動"/>
    <s v="臺中市龍井區麗水關懷福利協會"/>
    <x v="24"/>
    <n v="20"/>
    <s v="無"/>
    <m/>
    <s v="v"/>
    <m/>
    <x v="0"/>
  </r>
  <r>
    <s v="社政業務-社會福利-獎補助費-對國內團體之捐助"/>
    <s v="115年無障礙檢測生態教育研習暨支持液化天然氣能源政策、節能減碳節約用電宣導"/>
    <s v="臺中市龍井身心障礙者協會紀榮茂"/>
    <x v="24"/>
    <n v="20"/>
    <s v="無"/>
    <m/>
    <s v="v"/>
    <m/>
    <x v="0"/>
  </r>
  <r>
    <s v="社政業務-社會福利-獎補助費-對國內團體之捐助"/>
    <s v="長壽俱樂部會員文化交流知性觀摩暨節能減碳及推廣乾淨能源政策宣導活動"/>
    <s v="臺中市茄投社區關懷協進會"/>
    <x v="24"/>
    <n v="20"/>
    <s v="無"/>
    <m/>
    <s v="v"/>
    <m/>
    <x v="0"/>
  </r>
  <r>
    <s v="社政業務-社會福利-獎補助費-對國內團體之捐助"/>
    <s v="阿里山休閒生態文化觀摩暨節能減碳宣導活動"/>
    <s v="臺中市龍井區太極氣功健身會"/>
    <x v="24"/>
    <n v="20"/>
    <s v="無"/>
    <m/>
    <s v="v"/>
    <m/>
    <x v="0"/>
  </r>
  <r>
    <s v="社政業務-社會福利-獎補助費-對國內團體之捐助"/>
    <s v="文化交流暨支持節約能源及推廣乾淨能源政策宣導活動"/>
    <s v="臺中市龍井區麗水長壽協進會"/>
    <x v="24"/>
    <n v="20"/>
    <s v="無"/>
    <m/>
    <s v="v"/>
    <m/>
    <x v="0"/>
  </r>
  <r>
    <s v="社政業務-社會福利-獎補助費-對國內團體之捐助"/>
    <s v="115年度文化學習暨支持台電能源開發及節能減碳宣導活動"/>
    <s v="臺中市龍井區元極舞協會"/>
    <x v="24"/>
    <n v="20"/>
    <s v="無"/>
    <m/>
    <s v="v"/>
    <m/>
    <x v="0"/>
  </r>
  <r>
    <s v="社政業務-社會福利-獎補助費-對國內團體之捐助"/>
    <s v="文化教育觀摩暨節約用電宣導活動"/>
    <s v="臺中市龍井區歌友協會"/>
    <x v="24"/>
    <n v="20"/>
    <s v="無"/>
    <m/>
    <s v="v"/>
    <m/>
    <x v="0"/>
  </r>
  <r>
    <s v="社政業務-社會福利-獎補助費-對國內團體之捐助"/>
    <s v="115年度敬老、志工學習教育訓練交流研習暨支持能源開發宣導活動"/>
    <s v="財團法人台中市私立銀同碧湖陳氏社會福利基金會"/>
    <x v="24"/>
    <n v="20"/>
    <s v="無"/>
    <m/>
    <s v="v"/>
    <m/>
    <x v="0"/>
  </r>
  <r>
    <s v="社政業務-社會福利-獎補助費-對國內團體之捐助"/>
    <s v="社區觀摩暨推廣乾淨能源政策宣導活動"/>
    <s v="臺中市社區福利推展協會"/>
    <x v="24"/>
    <n v="20"/>
    <s v="無"/>
    <m/>
    <s v="v"/>
    <m/>
    <x v="0"/>
  </r>
  <r>
    <s v="社政業務-社會福利-獎補助費-對國內團體之捐助"/>
    <s v="丙午年恭迎大甲鎮瀾宮天上聖母遶境進香暨節能減碳及推廣乾淨能源政策宣導活動"/>
    <s v="臺中市龍井區媽祖護祐關懷協會"/>
    <x v="24"/>
    <n v="20"/>
    <s v="無"/>
    <m/>
    <s v="v"/>
    <m/>
    <x v="0"/>
  </r>
  <r>
    <s v="社政業務-社會福利-獎補助費-對國內團體之捐助"/>
    <s v="115年度溫馨母親節感恩晚會暨節能減碳港務宣導活動"/>
    <s v="臺中市大度山關懷協會"/>
    <x v="24"/>
    <n v="20"/>
    <s v="無"/>
    <m/>
    <s v="v"/>
    <m/>
    <x v="0"/>
  </r>
  <r>
    <s v="社政業務-社會福利-獎補助費-對國內團體之捐助"/>
    <s v="115年健康講座認識長照3.0的功效暨節約能源港務業務宣導活動"/>
    <s v="臺中市龍井區惜福關懷協會"/>
    <x v="24"/>
    <n v="20"/>
    <s v="無"/>
    <m/>
    <s v="v"/>
    <m/>
    <x v="0"/>
  </r>
  <r>
    <s v="社政業務-社會福利-獎補助費-對國內團體之捐助"/>
    <s v="龍崗家政班績優社區觀摩暨推廣乾淨能源及港務業務宣導活動"/>
    <s v="臺中市龍井區龍崗社區發展協會"/>
    <x v="24"/>
    <n v="20"/>
    <s v="無"/>
    <m/>
    <s v="v"/>
    <m/>
    <x v="0"/>
  </r>
  <r>
    <s v="社政業務-社會福利-獎補助費-對國內團體之捐助"/>
    <s v="文化交流觀摩暨節能減碳及推廣乾淨能源政策宣導活動"/>
    <s v="臺中市龍井區龍津長壽協會"/>
    <x v="24"/>
    <n v="20"/>
    <s v="無"/>
    <m/>
    <s v="v"/>
    <m/>
    <x v="0"/>
  </r>
  <r>
    <s v="社政業務-社會福利-獎補助費-對國內團體之捐助"/>
    <s v="文化交流觀摩暨節能減碳及推廣乾淨能源政策宣導活動經費"/>
    <s v="臺中市龍井區龍東社區老人福利推廣協會"/>
    <x v="24"/>
    <n v="20"/>
    <s v="無"/>
    <m/>
    <s v="v"/>
    <m/>
    <x v="0"/>
  </r>
  <r>
    <s v="社政業務-社會福利-獎補助費-對國內團體之捐助"/>
    <s v="守護藍天綠行山林空汙防治、節約用電宣導暨淨山活動經費"/>
    <s v="臺中市後備憲兵荷松協會陳輝明"/>
    <x v="24"/>
    <n v="20"/>
    <s v="無"/>
    <m/>
    <s v="v"/>
    <m/>
    <x v="0"/>
  </r>
  <r>
    <s v="社政業務-社會福利-獎補助費-對國內團體之捐助"/>
    <s v="預防慢性病健康講座暨節能減碳宣導活動經費"/>
    <s v="臺中市龍井區東海社區發展協會"/>
    <x v="24"/>
    <n v="20"/>
    <s v="無"/>
    <m/>
    <s v="v"/>
    <m/>
    <x v="0"/>
  </r>
  <r>
    <s v="社政業務-社會福利-獎補助費-對國內團體之捐助"/>
    <s v="龍東社區婦女成長班文化交流觀摩及節能減碳暨推廣乾淨能源政策及臺中港務業務宣導活動經費"/>
    <s v="臺中市龍井區龍東社區發展協會"/>
    <x v="24"/>
    <n v="20"/>
    <s v="無"/>
    <m/>
    <s v="v"/>
    <m/>
    <x v="0"/>
  </r>
  <r>
    <s v="社政業務-社會福利-獎補助費-對國內團體之捐助"/>
    <s v="115年環保教育觀摩活動暨支持電源開發與節能減碳宣導活動經費"/>
    <s v="臺中市龍井區環保建設福利協進會"/>
    <x v="24"/>
    <n v="20"/>
    <s v="無"/>
    <m/>
    <s v="v"/>
    <m/>
    <x v="0"/>
  </r>
  <r>
    <s v="社政業務-社會福利-獎補助費-對國內團體之捐助"/>
    <s v="親子同樂慶端午及關懷弱勢家庭暨支持電源開發推廣乾淨能源宣導活動經費"/>
    <s v="臺中市龍井區竹坑里好逗陣共榮協會張素雲"/>
    <x v="24"/>
    <n v="20"/>
    <s v="無"/>
    <m/>
    <s v="v"/>
    <m/>
    <x v="0"/>
  </r>
  <r>
    <s v="社政業務-社會福利-獎補助費-對國內團體之捐助"/>
    <s v="生態文化教育觀摩暨支持電源開發及節能減碳推廣乾淨能源宣導活動經費"/>
    <s v="台中市龍井中華外內丹功研究學會"/>
    <x v="24"/>
    <n v="20"/>
    <s v="無"/>
    <m/>
    <s v="v"/>
    <m/>
    <x v="0"/>
  </r>
  <r>
    <s v="社政業務-社會福利-獎補助費-對國內團體之捐助"/>
    <s v="志工參訪觀摩暨節能減碳及港務業務宣導活動經費"/>
    <s v="臺中市龍井區敬老關懷協會"/>
    <x v="24"/>
    <n v="20"/>
    <s v="無"/>
    <m/>
    <s v="v"/>
    <m/>
    <x v="0"/>
  </r>
  <r>
    <s v="社政業務-社會福利-獎補助費-對國內團體之捐助"/>
    <s v="端午情粽飄香暨節能減碳用電及推廣乾淨能源宣導活動經費"/>
    <s v="臺中市三德里易福關懷協會楊錫塗"/>
    <x v="24"/>
    <n v="20"/>
    <s v="無"/>
    <m/>
    <s v="v"/>
    <m/>
    <x v="0"/>
  </r>
  <r>
    <s v="社政業務-社會福利-獎補助費-對國內團體之捐助"/>
    <s v="愛鄉文化觀摩暨節能減碳宣導活動經費"/>
    <s v="台中市龍井區愛鄉土文化協會羅西欽"/>
    <x v="24"/>
    <n v="20"/>
    <s v="無"/>
    <m/>
    <s v="v"/>
    <m/>
    <x v="0"/>
  </r>
  <r>
    <s v="社政業務-社會福利-獎補助費-對國內團體之捐助"/>
    <s v="藝文知性文化交流觀摩暨節能減碳及政令宣導活動經費"/>
    <s v="臺中市龍目井文化協會"/>
    <x v="24"/>
    <n v="20"/>
    <s v="無"/>
    <m/>
    <s v="v"/>
    <m/>
    <x v="0"/>
  </r>
  <r>
    <s v="社政業務-社會福利-獎補助費-對國內團體之捐助"/>
    <s v="115年度義工服務文化觀摩暨支持電源開發推廣乾淨能源政策宣導活動經費"/>
    <s v="臺中市龍井區交通義工服務協會"/>
    <x v="24"/>
    <n v="20"/>
    <s v="無"/>
    <m/>
    <s v="v"/>
    <m/>
    <x v="0"/>
  </r>
  <r>
    <s v="社政業務-社會福利-獎補助費-對國內團體之捐助"/>
    <s v="115年志工服務觀摩暨支持電源開發及節能減碳宣導活動經費"/>
    <s v="台中縣龍井鄉祥安促進協會"/>
    <x v="24"/>
    <n v="19"/>
    <s v="無"/>
    <m/>
    <s v="v"/>
    <m/>
    <x v="0"/>
  </r>
  <r>
    <s v="社政業務-社會福利-獎補助費-對國內團體之捐助"/>
    <s v="115年度外埠觀摩暨節約用電及推廣乾淨能源宣導活動經費"/>
    <s v="臺中市龍津教育志工協會"/>
    <x v="24"/>
    <n v="20"/>
    <s v="無"/>
    <m/>
    <s v="v"/>
    <m/>
    <x v="0"/>
  </r>
  <r>
    <s v="民政支出-區公所業務-民政業務-獎補助費-對國內團體之捐助"/>
    <s v="補助外埔區體育會理事長盃慢跑活動"/>
    <s v="臺中市外埔區體育會"/>
    <x v="25"/>
    <n v="50"/>
    <s v="無"/>
    <m/>
    <s v="v"/>
    <m/>
    <x v="0"/>
  </r>
  <r>
    <s v="民政支出-區公所業務-民政業務-獎補助費-對國內團體之捐助"/>
    <s v="補助外埔區體育會理事長盃單車逍遙遊"/>
    <s v="臺中市外埔區體育會"/>
    <x v="25"/>
    <n v="50"/>
    <s v="無"/>
    <m/>
    <s v="v"/>
    <m/>
    <x v="0"/>
  </r>
  <r>
    <s v="區公所業務-民政業務-獎補助費-對國內團體之捐助"/>
    <s v="大安區公所補助大安區體育會辦理115年迎向健康親子健行活動"/>
    <s v="臺中市大安區體育會"/>
    <x v="26"/>
    <n v="50"/>
    <s v="無"/>
    <m/>
    <s v="v"/>
    <m/>
    <x v="0"/>
  </r>
  <r>
    <s v="區公所業務-民政業務-獎補助費-對國內團體之捐助"/>
    <s v="大安區公所補助大安區體育會辦理115年迎向健康春季健行活動"/>
    <s v="臺中市大安區體育會"/>
    <x v="26"/>
    <n v="120"/>
    <s v="無"/>
    <m/>
    <s v="v"/>
    <m/>
    <x v="0"/>
  </r>
  <r>
    <s v="區公所業務-民政業務-獎補助費-對國內團體之捐助"/>
    <s v="大安區公所補助大安區體育會辦理115年迎向健康腳踏車采風之旅活動"/>
    <s v="臺中市大安區體育會"/>
    <x v="26"/>
    <n v="70"/>
    <s v="無"/>
    <m/>
    <s v="v"/>
    <m/>
    <x v="0"/>
  </r>
  <r>
    <s v="區公所業務-民政業務-獎補助費-對國內團體之捐助"/>
    <s v="大安區公所補助大安區體育會辦理115年迎向健康土風舞活動"/>
    <s v="臺中市大安區體育會"/>
    <x v="26"/>
    <n v="50"/>
    <s v="無"/>
    <m/>
    <s v="v"/>
    <m/>
    <x v="0"/>
  </r>
  <r>
    <s v="社政業務-社會福利-獎補助費-對國內團體之捐助"/>
    <s v="頂安社區發展協會辦理社區銀髮志工觀摩活動申請中威風力回饋金補助"/>
    <s v="臺中市大安區頂安社區發展協會"/>
    <x v="26"/>
    <n v="20"/>
    <s v="無"/>
    <m/>
    <s v="v"/>
    <m/>
    <x v="0"/>
  </r>
  <r>
    <s v="社政業務-社會福利-獎補助費-對國內團體之捐助"/>
    <s v="龜殼社區發展協會辦理115年度是外績優社區觀摩活動申請中威風力發電回饋金補助"/>
    <s v="臺中市大安區龜殼社區發展協會"/>
    <x v="26"/>
    <n v="92"/>
    <s v="無"/>
    <m/>
    <s v="v"/>
    <m/>
    <x v="0"/>
  </r>
  <r>
    <s v="社政業務-社會福利-獎補助費-對國內團體之捐助"/>
    <s v="永安社區發展協會辦理【115年度永安社區健走活動】申請中威風力發電回饋金補助"/>
    <s v="臺中市大安區永安社區發展協會"/>
    <x v="26"/>
    <n v="92"/>
    <s v="無"/>
    <m/>
    <s v="v"/>
    <m/>
    <x v="0"/>
  </r>
  <r>
    <s v="勤務管理-勤務管理業務-獎補助費-對國內團體之捐助"/>
    <s v="115年忠貞盃保齡球錦標賽暨全民國防宣導活動"/>
    <s v="臺中市後備憲兵荷松協會"/>
    <x v="27"/>
    <n v="20"/>
    <s v="無"/>
    <m/>
    <m/>
    <s v="v"/>
    <x v="0"/>
  </r>
  <r>
    <s v="勤務管理-勤務管理業務-獎補助費-對國內團體之捐助"/>
    <s v="全民國防教育宣導活動"/>
    <s v="臺中市潭子後備憲兵荷松協會"/>
    <x v="27"/>
    <n v="20"/>
    <s v="無"/>
    <m/>
    <m/>
    <s v="v"/>
    <x v="0"/>
  </r>
  <r>
    <s v="勤務管理-勤務管理業務-獎補助費-對國內團體之捐助"/>
    <s v="115年度全民國防教育宣導暨會員聯誼活動"/>
    <s v="臺中市青溪總會"/>
    <x v="27"/>
    <n v="20"/>
    <s v="無"/>
    <m/>
    <m/>
    <s v="v"/>
    <x v="0"/>
  </r>
  <r>
    <s v="勤務管理-勤務管理業務-獎補助費-對國內團體之捐助"/>
    <s v="全民國防教育宣導暨愛心捐血活動"/>
    <s v="臺中市大安後備憲兵荷松協會"/>
    <x v="27"/>
    <n v="20"/>
    <s v="無"/>
    <m/>
    <m/>
    <s v="v"/>
    <x v="0"/>
  </r>
  <r>
    <s v="勤務管理-勤務管理業務-獎補助費-對國內團體之捐助"/>
    <s v="全民國防教育暨節能減碳宣導捐血公益活動"/>
    <s v="臺中市南屯區後備憲兵荷松協會"/>
    <x v="27"/>
    <n v="20"/>
    <s v="無"/>
    <m/>
    <m/>
    <s v="v"/>
    <x v="0"/>
  </r>
  <r>
    <s v="勤務管理-勤務管理業務-獎補助費-對國內團體之捐助"/>
    <s v="115年度公益捐血活動暨全民國防教育宣導活動暨節能減碳能源宣導活動"/>
    <s v="臺中市霧峰後備憲兵荷松協會"/>
    <x v="27"/>
    <n v="20"/>
    <s v="無"/>
    <m/>
    <m/>
    <s v="v"/>
    <x v="0"/>
  </r>
  <r>
    <s v="勤務管理-勤務管理業務-獎補助費-對國內團體之捐助"/>
    <s v="全民國防教育宣導活動"/>
    <s v="臺中市北區後備憲兵荷松協會"/>
    <x v="27"/>
    <n v="20"/>
    <s v="無"/>
    <m/>
    <m/>
    <s v="v"/>
    <x v="0"/>
  </r>
  <r>
    <s v="勤務管理-勤務管理業務-獎補助費-對國內團體之捐助"/>
    <s v="熱血後憲樂活龍井暨全民國防教育宣導活動"/>
    <s v="臺中市龍井後備憲兵荷松協會"/>
    <x v="27"/>
    <n v="20"/>
    <s v="無"/>
    <m/>
    <m/>
    <s v="v"/>
    <x v="0"/>
  </r>
  <r>
    <s v="產業發展與管理-工商業規劃與發展-獎補助費-對國內團體之捐助"/>
    <s v="臺中市商業會-2026百工百業博覽會"/>
    <s v="臺中市商業會"/>
    <x v="28"/>
    <n v="1000"/>
    <s v="無"/>
    <m/>
    <s v="v"/>
    <m/>
    <x v="0"/>
  </r>
  <r>
    <s v="產業發展與管理-工商業規劃與發展-獎補助費-對國內團體之捐助"/>
    <s v="臺中市中小企業服務中心辦理115年度服務工作計畫第1期補助款"/>
    <s v="臺中市中小企業服務中心"/>
    <x v="28"/>
    <n v="178"/>
    <s v="無"/>
    <m/>
    <s v="v"/>
    <m/>
    <x v="0"/>
  </r>
  <r>
    <s v="產業發展與管理-工商業規劃與發展-獎補助費-對國內團體之捐助"/>
    <s v="臺中市旅行商業同業公會-2026ATTA臺中國際旅展"/>
    <s v="臺中市旅行商業同業公會"/>
    <x v="28"/>
    <n v="230"/>
    <s v="無"/>
    <m/>
    <s v="v"/>
    <m/>
    <x v="0"/>
  </r>
  <r>
    <s v="產業發展與管理-工商業規劃與發展-獎補助費-對國內團體之捐助"/>
    <s v="台灣工具機暨零組件工業同業公會-台灣國際工具機展TMTS2026"/>
    <s v="台灣工具機暨零組件工業同業公會"/>
    <x v="28"/>
    <n v="922"/>
    <s v="無"/>
    <m/>
    <s v="v"/>
    <m/>
    <x v="0"/>
  </r>
  <r>
    <s v="產業發展與管理-招商及投資協調-獎補助費-對國內團體之捐助"/>
    <s v="臺中市工商發展投資策進會115年第1期補助款(1-3月)"/>
    <s v="臺中市工商發展投資策進會"/>
    <x v="28"/>
    <n v="6013"/>
    <s v="無"/>
    <m/>
    <s v="v"/>
    <m/>
    <x v="0"/>
  </r>
  <r>
    <s v="商業管理及輔導-商圈管理及輔導-獎補助費-對國內團體之捐助"/>
    <s v="臺中市精明一街商圈辦理「城市聲浪─精明農藝越野桃戰」活動計畫經費"/>
    <s v="精明一街管理委員會"/>
    <x v="28"/>
    <n v="190"/>
    <s v="無"/>
    <m/>
    <s v="v"/>
    <m/>
    <x v="0"/>
  </r>
  <r>
    <s v="商業管理及輔導-商圈管理及輔導-獎補助費-對國內團體之捐助"/>
    <s v="臺中市大隆路商圈辦理「她的歐風時尚散步日」活動經費"/>
    <s v="大隆路商店街管理委員會"/>
    <x v="28"/>
    <n v="210"/>
    <s v="無"/>
    <m/>
    <s v="v"/>
    <m/>
    <x v="0"/>
  </r>
  <r>
    <s v="商業管理及輔導-商圈管理及輔導-獎補助費-對國內團體之捐助"/>
    <s v="臺中市臺中港區經濟繁榮促進會商圈行政功能作業補助費"/>
    <s v="臺中市臺中港區經濟繁榮促進會"/>
    <x v="28"/>
    <n v="20"/>
    <s v="無"/>
    <m/>
    <s v="v"/>
    <m/>
    <x v="0"/>
  </r>
  <r>
    <s v="商業管理及輔導-商圈管理及輔導-獎補助費-對國內團體之捐助"/>
    <s v="臺中市大甲觀光商店街區管理委員會商圈行政功能作業補助費"/>
    <s v="臺中市大甲觀光商店街區管理委員會許慈芸"/>
    <x v="28"/>
    <n v="20"/>
    <s v="無"/>
    <m/>
    <s v="v"/>
    <m/>
    <x v="0"/>
  </r>
  <r>
    <s v="交通管理業務-運輸管理-獎補助費-其他補助及捐助"/>
    <s v="115年度臺中市計程車彈性運輸服務(區域一)營運補助款"/>
    <s v="怡美交通有限公司"/>
    <x v="29"/>
    <n v="4268"/>
    <s v="有"/>
    <s v="怡美交通有限公司"/>
    <s v="v"/>
    <m/>
    <x v="0"/>
  </r>
  <r>
    <s v="交通管理業務-運輸管理-獎補助費-其他補助及捐助"/>
    <s v="115年度臺中市計程車彈性運輸服務(區域二)營運補助款"/>
    <s v="怡美交通有限公司"/>
    <x v="29"/>
    <n v="4318"/>
    <s v="有"/>
    <s v="怡美交通有限公司"/>
    <s v="v"/>
    <m/>
    <x v="0"/>
  </r>
  <r>
    <s v="交通管理業務-運輸管理-獎補助費-其他補助及捐助"/>
    <s v="115年度臺中市計程車彈性運輸服務(區域三)營運補助款"/>
    <s v="台灣大車隊股份有限公司"/>
    <x v="29"/>
    <n v="5595"/>
    <s v="有"/>
    <s v="台灣大車隊股份有限公司"/>
    <s v="v"/>
    <m/>
    <x v="0"/>
  </r>
  <r>
    <s v="交通管理業務-交通工程-獎補助費-其他補助及捐助"/>
    <s v="臺中市公共自行車租賃系統會員前30分鐘免費補助計畫"/>
    <s v="微笑單車股份有限公司(補助騎乘民眾)"/>
    <x v="29"/>
    <n v="65211"/>
    <s v="無"/>
    <m/>
    <s v="v"/>
    <m/>
    <x v="0"/>
  </r>
  <r>
    <s v="交通管理業務-公共運輸-獎補助費-對國內團體之捐助"/>
    <s v="114年度臺中市市區客運業者營運虧損補貼(既有路線)中央補助款-中台灣客運"/>
    <s v="中台灣客運股份有限公司"/>
    <x v="29"/>
    <n v="7019"/>
    <s v="無"/>
    <m/>
    <s v="v"/>
    <m/>
    <x v="0"/>
  </r>
  <r>
    <s v="交通管理業務-公共運輸-獎補助費-對國內團體之捐助"/>
    <s v="114年度臺中市市區客運業者營運虧損補貼(既有及移撥路線)中央補助款-中鹿客運"/>
    <s v="中鹿汽車客運股份有限公司"/>
    <x v="29"/>
    <n v="2969"/>
    <s v="無"/>
    <m/>
    <s v="v"/>
    <m/>
    <x v="0"/>
  </r>
  <r>
    <s v="交通管理業務-公共運輸-獎補助費-對國內團體之捐助"/>
    <s v="114年度臺中市市區客運業者營運虧損補貼(既有及移撥路線)中央補助款-台中客運"/>
    <s v="台中汽車客運股份有限公司"/>
    <x v="29"/>
    <n v="13988"/>
    <s v="無"/>
    <m/>
    <s v="v"/>
    <m/>
    <x v="0"/>
  </r>
  <r>
    <s v="交通管理業務-公共運輸-獎補助費-對國內團體之捐助"/>
    <s v="114年度臺中市市區客運業者營運虧損補貼(既有及移撥路線)中央補助款-巨業客運"/>
    <s v="巨業交通股份有限公司"/>
    <x v="29"/>
    <n v="2854"/>
    <s v="無"/>
    <m/>
    <s v="v"/>
    <m/>
    <x v="0"/>
  </r>
  <r>
    <s v="交通管理業務-公共運輸-獎補助費-對國內團體之捐助"/>
    <s v="114年度臺中市市區客運業者營運虧損補貼(既有及移撥路線)中央補助款-全航客運"/>
    <s v="全航汽車客運股份有限公司"/>
    <x v="29"/>
    <n v="1126"/>
    <s v="無"/>
    <m/>
    <s v="v"/>
    <m/>
    <x v="0"/>
  </r>
  <r>
    <s v="交通管理業務-公共運輸-獎補助費-對國內團體之捐助"/>
    <s v="114年度臺中市市區客運業者營運虧損補貼(既有路線)中央補助款-東南客運"/>
    <s v="東南汽車客運股份有限公司"/>
    <x v="29"/>
    <n v="36"/>
    <s v="無"/>
    <m/>
    <s v="v"/>
    <m/>
    <x v="0"/>
  </r>
  <r>
    <s v="交通管理業務-公共運輸-獎補助費-對國內團體之捐助"/>
    <s v="114年度臺中市市區客運業者營運虧損補貼(既有路線)中央補助款-建明客運"/>
    <s v="建明汽車客運股份有限公司"/>
    <x v="29"/>
    <n v="672"/>
    <s v="無"/>
    <m/>
    <s v="v"/>
    <m/>
    <x v="0"/>
  </r>
  <r>
    <s v="交通管理業務-公共運輸-獎補助費-對國內團體之捐助"/>
    <s v="114年度臺中市市區客運業者營運虧損補貼(移撥路線)中央補助款-苗栗客運"/>
    <s v="苗栗汽車客運股份有限公司"/>
    <x v="29"/>
    <n v="359"/>
    <s v="無"/>
    <m/>
    <s v="v"/>
    <m/>
    <x v="0"/>
  </r>
  <r>
    <s v="交通管理業務-公共運輸-獎補助費-對國內團體之捐助"/>
    <s v="114年度臺中市市區客運業者營運虧損補貼(既有路線)中央補助款-國光客運"/>
    <s v="國光汽車客運股份有限公司"/>
    <x v="29"/>
    <n v="518"/>
    <s v="無"/>
    <m/>
    <s v="v"/>
    <m/>
    <x v="0"/>
  </r>
  <r>
    <s v="交通管理業務-公共運輸-獎補助費-對國內團體之捐助"/>
    <s v="114年度臺中市市區客運業者營運虧損補貼(既有路線)中央補助款-統聯客運"/>
    <s v="統聯汽車客運股份有限公司"/>
    <x v="29"/>
    <n v="3111"/>
    <s v="無"/>
    <m/>
    <s v="v"/>
    <m/>
    <x v="0"/>
  </r>
  <r>
    <s v="交通管理業務-公共運輸-獎補助費-對國內團體之捐助"/>
    <s v="114年度臺中市市區客運業者營運虧損補貼(既有路線)中央補助款-睿奕客運"/>
    <s v="睿奕交通股份有限公司"/>
    <x v="29"/>
    <n v="477"/>
    <s v="無"/>
    <m/>
    <s v="v"/>
    <m/>
    <x v="0"/>
  </r>
  <r>
    <s v="交通管理業務-公共運輸-獎補助費-對國內團體之捐助"/>
    <s v="114年度臺中市市區客運業者營運虧損補貼(既有路線)中央補助款-總達客運"/>
    <s v="總達客運股份有限公司"/>
    <x v="29"/>
    <n v="82"/>
    <s v="無"/>
    <m/>
    <s v="v"/>
    <m/>
    <x v="0"/>
  </r>
  <r>
    <s v="交通管理業務-公共運輸-獎補助費-對國內團體之捐助"/>
    <s v="114年度臺中市市區客運業者營運虧損補貼(既有及移撥路線)中央補助款-豐原客運"/>
    <s v="豐原汽車客運股份有限公司"/>
    <x v="29"/>
    <n v="27098"/>
    <s v="無"/>
    <m/>
    <s v="v"/>
    <m/>
    <x v="0"/>
  </r>
  <r>
    <s v="交通管理業務-運輸設施-獎補助費-對國內團體之捐助"/>
    <s v="114年度公路公共運輸永續及交通平權計畫-114年度武陵櫻花季梨山端疏運及公共運輸行銷宣傳計畫(114TCV01))(墊付轉正)"/>
    <s v="豐原汽車客運股份有限公司"/>
    <x v="29"/>
    <n v="1101"/>
    <s v="無"/>
    <m/>
    <s v="v"/>
    <m/>
    <x v="0"/>
  </r>
  <r>
    <s v="一般建築及設備-一般建築及設備-獎補助費-對國內團體之捐助"/>
    <s v="110年度交通部補助電動大客車計畫-汰舊換新-台中客運323路(含區間車)8輛甲類電動大客車"/>
    <s v="台中汽車客運股份有限公司"/>
    <x v="29"/>
    <n v="2670"/>
    <s v="有"/>
    <s v="華德動能股份有限公司"/>
    <s v="v"/>
    <m/>
    <x v="0"/>
  </r>
  <r>
    <s v="一般建築及設備-一般建築及設備-獎補助費-對國內團體之捐助"/>
    <s v="111年度交通部電動大客車示範計畫-汰舊換新-台中客運200路中興幹線22輛甲類電動大客車"/>
    <s v="台中汽車客運股份有限公司"/>
    <x v="29"/>
    <n v="15400"/>
    <s v="有"/>
    <s v="健誠國際汽車實業股份有限公司"/>
    <s v="v"/>
    <m/>
    <x v="0"/>
  </r>
  <r>
    <s v="一般建築及設備-一般建築及設備-獎補助費-對國內團體之捐助"/>
    <s v="111年度電動大客車計畫-汰舊換新-台中客運307梧棲觀光漁港-新民高中(含副線)5輛甲類電動大客車"/>
    <s v="台中汽車客運股份有限公司"/>
    <x v="29"/>
    <n v="750"/>
    <s v="有"/>
    <s v="環創電行股份有限公司_x000a_"/>
    <s v="v"/>
    <m/>
    <x v="0"/>
  </r>
  <r>
    <s v="一般建築及設備-一般建築及設備-獎補助費-對國內團體之捐助"/>
    <s v="111年度電動大客車示範計畫補助-汰舊換新-巨業客運305路16輛甲類電動大客車"/>
    <s v="巨業交通股份有限公司"/>
    <x v="29"/>
    <n v="7200"/>
    <s v="有"/>
    <s v="華德動能股份有限公司"/>
    <s v="v"/>
    <m/>
    <x v="0"/>
  </r>
  <r>
    <s v="一般建築及設備-一般建築及設備-獎補助費-對國內團體之捐助"/>
    <s v="113年電動大客車汰舊換新補助計畫-中台灣客運-汰舊換新-20輛甲類電動大客車【20、95、162、281延、302(含延)、811、920、956(含副)】電動大客車補助款(墊付轉正)"/>
    <s v="中台灣客運股份有限公司"/>
    <x v="29"/>
    <n v="31200"/>
    <s v="有"/>
    <s v="創奕能源科技股份有限公司"/>
    <s v="v"/>
    <m/>
    <x v="0"/>
  </r>
  <r>
    <s v="一般建築及設備-一般建築及設備-獎補助費-對國內團體之捐助"/>
    <s v="114年度交通部公路總局公路公共運輸行動支付驗票機設備整合補助計畫-苗栗客運"/>
    <s v="苗栗汽車客運股份有限公司"/>
    <x v="29"/>
    <n v="117"/>
    <s v="無"/>
    <m/>
    <s v="v"/>
    <m/>
    <x v="0"/>
  </r>
  <r>
    <s v="一般建築及設備-一般建築及設備-獎補助費-對國內團體之捐助"/>
    <s v="臺中市逢甲停車場(逢甲E站)充電樁設置補助款"/>
    <s v="連展電能科技股份有限公司"/>
    <x v="30"/>
    <n v="1691"/>
    <s v="無"/>
    <m/>
    <s v="v"/>
    <m/>
    <x v="0"/>
  </r>
  <r>
    <s v="農業管理與輔導業務-農政及作物生產輔導-獎補助費-對國內團體之捐助"/>
    <s v="114年度友善環境植物保護資材推廣計畫(追加)"/>
    <s v="台中市有機農業發展協會"/>
    <x v="31"/>
    <n v="1"/>
    <s v="無"/>
    <m/>
    <s v="v"/>
    <m/>
    <x v="0"/>
  </r>
  <r>
    <s v="農業管理與輔導業務-農政及作物生產輔導-獎補助費-對國內團體之捐助"/>
    <s v="114年度友善環境植物保護資材推廣計畫(追加)"/>
    <s v="有限責任台中市農業生產合作社"/>
    <x v="31"/>
    <n v="41"/>
    <s v="無"/>
    <m/>
    <s v="v"/>
    <m/>
    <x v="0"/>
  </r>
  <r>
    <s v="農業管理與輔導業務-農政及作物生產輔導-獎補助費-對國內團體之捐助"/>
    <s v="114年度友善環境植物保護資材推廣計畫"/>
    <s v="有限責任台中市農業生產合作社"/>
    <x v="31"/>
    <n v="104"/>
    <s v="無"/>
    <m/>
    <s v="v"/>
    <m/>
    <x v="0"/>
  </r>
  <r>
    <s v="農業管理與輔導業務-農政及作物生產輔導-獎補助費-對國內團體之捐助"/>
    <s v="113年度國產有機質肥料推廣計畫-追加"/>
    <s v="有限責任台中市農業生產合作社"/>
    <x v="31"/>
    <n v="1580"/>
    <s v="無"/>
    <m/>
    <s v="v"/>
    <m/>
    <x v="0"/>
  </r>
  <r>
    <s v="農業管理與輔導業務-農政及作物生產輔導-獎補助費-對國內團體之捐助"/>
    <s v="114年度友善環境植物保護資材推廣計畫(追加)"/>
    <s v="有限責任臺中市昌旺生產合作社"/>
    <x v="31"/>
    <n v="6"/>
    <s v="無"/>
    <m/>
    <s v="v"/>
    <m/>
    <x v="0"/>
  </r>
  <r>
    <s v="農業管理與輔導業務-農政及作物生產輔導-獎補助費-對國內團體之捐助"/>
    <s v="113年度國產有機質肥料推廣計畫-追加"/>
    <s v="有限責任臺中市東勢農產運銷合作"/>
    <x v="31"/>
    <n v="437"/>
    <s v="無"/>
    <m/>
    <s v="v"/>
    <m/>
    <x v="0"/>
  </r>
  <r>
    <s v="農業管理與輔導業務-農政及作物生產輔導-獎補助費-對國內團體之捐助"/>
    <s v="114年度國產有機質肥料推廣計畫"/>
    <s v="有限責任臺中市東勢農產運銷合作社"/>
    <x v="31"/>
    <n v="154"/>
    <s v="無"/>
    <m/>
    <s v="v"/>
    <m/>
    <x v="0"/>
  </r>
  <r>
    <s v="農業管理與輔導業務-農政及作物生產輔導-獎補助費-對國內團體之捐助"/>
    <s v="114年度國產微生物暨農田地力肥料推廣計畫"/>
    <s v="有限責任臺中市東勢農產運銷合作社"/>
    <x v="31"/>
    <n v="46"/>
    <s v="無"/>
    <m/>
    <s v="v"/>
    <m/>
    <x v="0"/>
  </r>
  <r>
    <s v="農業管理與輔導業務-農政及作物生產輔導-獎補助費-對國內團體之捐助"/>
    <s v="113年度國產有機質肥料推廣計畫-追加"/>
    <s v="有限責任臺中市青果生產合作社"/>
    <x v="31"/>
    <n v="346"/>
    <s v="無"/>
    <m/>
    <s v="v"/>
    <m/>
    <x v="0"/>
  </r>
  <r>
    <s v="農業管理與輔導業務-農政及作物生產輔導-獎補助費-對國內團體之捐助"/>
    <s v="114年度國產有機質肥料推廣計畫"/>
    <s v="有限責任臺中市梨山蔬果運銷合作社"/>
    <x v="31"/>
    <n v="1051"/>
    <s v="無"/>
    <m/>
    <s v="v"/>
    <m/>
    <x v="0"/>
  </r>
  <r>
    <s v="農業管理與輔導業務-農政及作物生產輔導-獎補助費-對國內團體之捐助"/>
    <s v="113年度國產有機質肥料推廣計畫-追加"/>
    <s v="有限責任臺中市梨山蔬果運銷合作社"/>
    <x v="31"/>
    <n v="56"/>
    <s v="無"/>
    <m/>
    <s v="v"/>
    <m/>
    <x v="0"/>
  </r>
  <r>
    <s v="農業管理與輔導業務-農政及作物生產輔導-獎補助費-對國內團體之捐助"/>
    <s v="114年度國產有機質肥料推廣計畫"/>
    <s v="有限責任臺中市富農運銷合作社"/>
    <x v="31"/>
    <n v="567"/>
    <s v="無"/>
    <m/>
    <s v="v"/>
    <m/>
    <x v="0"/>
  </r>
  <r>
    <s v="農業管理與輔導業務-農政及作物生產輔導-獎補助費-對國內團體之捐助"/>
    <s v="113年度國產有機質肥料推廣計畫-追加"/>
    <s v="有限責任臺中市富農運銷合作社"/>
    <x v="31"/>
    <n v="1114"/>
    <s v="無"/>
    <m/>
    <s v="v"/>
    <m/>
    <x v="0"/>
  </r>
  <r>
    <s v="農業管理與輔導業務-農政及作物生產輔導-獎補助費-對國內團體之捐助"/>
    <s v="114年度友善環境植物保護資材推廣計畫(追加)"/>
    <s v="有限責任臺中市農產運銷合作社"/>
    <x v="31"/>
    <n v="41"/>
    <s v="無"/>
    <m/>
    <s v="v"/>
    <m/>
    <x v="0"/>
  </r>
  <r>
    <s v="農業管理與輔導業務-農政及作物生產輔導-獎補助費-對國內團體之捐助"/>
    <s v="114年度友善環境植物保護資材推廣計畫"/>
    <s v="有限責任臺中市農產運銷合作社"/>
    <x v="31"/>
    <n v="119"/>
    <s v="無"/>
    <m/>
    <s v="v"/>
    <m/>
    <x v="0"/>
  </r>
  <r>
    <s v="農業管理與輔導業務-農政及作物生產輔導-獎補助費-對國內團體之捐助"/>
    <s v="114年度國產有機質肥料推廣計畫"/>
    <s v="有限責任臺中市農產運銷合作社"/>
    <x v="31"/>
    <n v="115"/>
    <s v="無"/>
    <m/>
    <s v="v"/>
    <m/>
    <x v="0"/>
  </r>
  <r>
    <s v="農業管理與輔導業務-農政及作物生產輔導-獎補助費-對國內團體之捐助"/>
    <s v="113年度國產有機質肥料推廣計畫-追加"/>
    <s v="有限責任臺中市農產運銷合作社"/>
    <x v="31"/>
    <n v="965"/>
    <s v="無"/>
    <m/>
    <s v="v"/>
    <m/>
    <x v="0"/>
  </r>
  <r>
    <s v="農業管理與輔導業務-農政及作物生產輔導-獎補助費-對國內團體之捐助"/>
    <s v="114年度國產微生物暨農田地力肥料推廣計畫"/>
    <s v="有限責任臺中市農產運銷合作社"/>
    <x v="31"/>
    <n v="113"/>
    <s v="無"/>
    <m/>
    <s v="v"/>
    <m/>
    <x v="0"/>
  </r>
  <r>
    <s v="農業管理與輔導業務-農政及作物生產輔導-獎補助費-對國內團體之捐助"/>
    <s v="113年度國產有機質肥料推廣計畫-追加"/>
    <s v="保證責任台灣省青果運銷合作社"/>
    <x v="31"/>
    <n v="5078"/>
    <s v="無"/>
    <m/>
    <s v="v"/>
    <m/>
    <x v="0"/>
  </r>
  <r>
    <s v="農業管理與輔導業務-農政及作物生產輔導-獎補助費-對國內團體之捐助"/>
    <s v="114年度友善環境植物保護資材推廣計畫(追加)"/>
    <s v="保證責任台灣省青果運銷合作社台中分社"/>
    <x v="31"/>
    <n v="77"/>
    <s v="無"/>
    <m/>
    <s v="v"/>
    <m/>
    <x v="0"/>
  </r>
  <r>
    <s v="農業管理與輔導業務-農政及作物生產輔導-獎補助費-對國內團體之捐助"/>
    <s v="114年度友善環境植物保護資材推廣計畫"/>
    <s v="保證責任台灣省青果運銷合作社台中分社"/>
    <x v="31"/>
    <n v="214"/>
    <s v="無"/>
    <m/>
    <s v="v"/>
    <m/>
    <x v="0"/>
  </r>
  <r>
    <s v="農業管理與輔導業務-農政及作物生產輔導-獎補助費-對國內團體之捐助"/>
    <s v="114年度國產有機質暨微生物等農田地力肥料推廣計畫"/>
    <s v="保證責任台灣省青果運銷合作社台中分社"/>
    <x v="31"/>
    <n v="2263"/>
    <s v="無"/>
    <m/>
    <s v="v"/>
    <m/>
    <x v="0"/>
  </r>
  <r>
    <s v="農業管理與輔導業務-農政及作物生產輔導-獎補助費-對國內團體之捐助"/>
    <s v="114年度國產微生物暨農田地力肥料推廣計畫"/>
    <s v="保證責任台灣省青果運銷合作社台中分社"/>
    <x v="31"/>
    <n v="256"/>
    <s v="無"/>
    <m/>
    <s v="v"/>
    <m/>
    <x v="0"/>
  </r>
  <r>
    <s v="農業管理與輔導業務-農政及作物生產輔導-獎補助費-對國內團體之捐助"/>
    <s v="114年度國產有機質肥料推廣計畫"/>
    <s v="保證責任台灣農漁牧產品運銷合作社"/>
    <x v="31"/>
    <n v="50"/>
    <s v="無"/>
    <m/>
    <s v="v"/>
    <m/>
    <x v="0"/>
  </r>
  <r>
    <s v="農業管理與輔導業務-農政及作物生產輔導-獎補助費-對國內團體之捐助"/>
    <s v="115年度臺中市大甲區水稻台農88號繁殖技術計畫"/>
    <s v="臺中市大甲區農會"/>
    <x v="31"/>
    <n v="300"/>
    <s v="無"/>
    <m/>
    <s v="v"/>
    <m/>
    <x v="0"/>
  </r>
  <r>
    <s v="農業管理與輔導業務-農政及作物生產輔導-獎補助費-對國內團體之捐助"/>
    <s v="115年度水稻病蟲害綜合防治資材計畫經費"/>
    <s v="臺中市大甲區農會"/>
    <x v="31"/>
    <n v="755"/>
    <s v="無"/>
    <m/>
    <s v="v"/>
    <m/>
    <x v="0"/>
  </r>
  <r>
    <s v="農業管理與輔導業務-農政及作物生產輔導-獎補助費-對國內團體之捐助"/>
    <s v="114年度友善環境植物保護資材推廣計畫(追加)"/>
    <s v="臺中市大甲區農會"/>
    <x v="31"/>
    <n v="120"/>
    <s v="無"/>
    <m/>
    <s v="v"/>
    <m/>
    <x v="0"/>
  </r>
  <r>
    <s v="農業管理與輔導業務-農政及作物生產輔導-獎補助費-對國內團體之捐助"/>
    <s v="114年度友善環境植物保護資材推廣計畫"/>
    <s v="臺中市大甲區農會"/>
    <x v="31"/>
    <n v="439"/>
    <s v="無"/>
    <m/>
    <s v="v"/>
    <m/>
    <x v="0"/>
  </r>
  <r>
    <s v="農業管理與輔導業務-農政及作物生產輔導-獎補助費-對國內團體之捐助"/>
    <s v="114年度國產有機質肥料推廣計畫"/>
    <s v="臺中市大甲區農會"/>
    <x v="31"/>
    <n v="353"/>
    <s v="無"/>
    <m/>
    <s v="v"/>
    <m/>
    <x v="0"/>
  </r>
  <r>
    <s v="農業管理與輔導業務-農政及作物生產輔導-獎補助費-對國內團體之捐助"/>
    <s v="113年度國產有機質肥料推廣計畫-追加"/>
    <s v="臺中市大甲區農會"/>
    <x v="31"/>
    <n v="868"/>
    <s v="無"/>
    <m/>
    <s v="v"/>
    <m/>
    <x v="0"/>
  </r>
  <r>
    <s v="農業管理與輔導業務-農政及作物生產輔導-獎補助費-對國內團體之捐助"/>
    <s v="114年度國產微生物暨農田地力肥料推廣計畫"/>
    <s v="臺中市大甲區農會"/>
    <x v="31"/>
    <n v="265"/>
    <s v="無"/>
    <m/>
    <s v="v"/>
    <m/>
    <x v="0"/>
  </r>
  <r>
    <s v="農業管理與輔導業務-農政及作物生產輔導-獎補助費-對國內團體之捐助"/>
    <s v="114年度國產微生物暨農田地力肥料推廣計畫"/>
    <s v="臺中市大安區農會"/>
    <x v="31"/>
    <n v="43"/>
    <s v="無"/>
    <m/>
    <s v="v"/>
    <m/>
    <x v="0"/>
  </r>
  <r>
    <s v="農業管理與輔導業務-農政及作物生產輔導-獎補助費-對國內團體之捐助"/>
    <s v="114年度友善環境植物保護資材推廣計畫(追加)"/>
    <s v="臺中市大安區農會"/>
    <x v="31"/>
    <n v="17"/>
    <s v="無"/>
    <m/>
    <s v="v"/>
    <m/>
    <x v="0"/>
  </r>
  <r>
    <s v="農業管理與輔導業務-農政及作物生產輔導-獎補助費-對國內團體之捐助"/>
    <s v="114年度友善環境植物保護資材推廣計畫"/>
    <s v="臺中市大安區農會"/>
    <x v="31"/>
    <n v="70"/>
    <s v="無"/>
    <m/>
    <s v="v"/>
    <m/>
    <x v="0"/>
  </r>
  <r>
    <s v="農業管理與輔導業務-農政及作物生產輔導-獎補助費-對國內團體之捐助"/>
    <s v="115年度水稻病蟲害綜合防治資材計畫"/>
    <s v="臺中市大肚區農會"/>
    <x v="31"/>
    <n v="304"/>
    <s v="無"/>
    <m/>
    <s v="v"/>
    <m/>
    <x v="0"/>
  </r>
  <r>
    <s v="農業管理與輔導業務-農政及作物生產輔導-獎補助費-對國內團體之捐助"/>
    <s v="114年度國產有機質肥料推廣計畫"/>
    <s v="臺中市大肚區農會"/>
    <x v="31"/>
    <n v="424"/>
    <s v="無"/>
    <m/>
    <s v="v"/>
    <m/>
    <x v="0"/>
  </r>
  <r>
    <s v="農業管理與輔導業務-農政及作物生產輔導-獎補助費-對國內團體之捐助"/>
    <s v="113年度國產有機質肥料推廣計畫-追加"/>
    <s v="臺中市大肚區農會"/>
    <x v="31"/>
    <n v="148"/>
    <s v="無"/>
    <m/>
    <s v="v"/>
    <m/>
    <x v="0"/>
  </r>
  <r>
    <s v="農業管理與輔導業務-農政及作物生產輔導-獎補助費-對國內團體之捐助"/>
    <s v="115年度春季蘭花評鑑補助計畫"/>
    <s v="臺中市大里區農會"/>
    <x v="31"/>
    <n v="300"/>
    <s v="無"/>
    <m/>
    <s v="v"/>
    <m/>
    <x v="0"/>
  </r>
  <r>
    <s v="農業管理與輔導業務-農政及作物生產輔導-獎補助費-對國內團體之捐助"/>
    <s v="115年度臺中市農業產區荔枝椿象化學防治工作計畫"/>
    <s v="臺中市大里區農會"/>
    <x v="31"/>
    <n v="220"/>
    <s v="無"/>
    <m/>
    <s v="v"/>
    <m/>
    <x v="0"/>
  </r>
  <r>
    <s v="農業管理與輔導業務-農政及作物生產輔導-獎補助費-對國內團體之捐助"/>
    <s v="114年度友善環境植物保護資材推廣計畫"/>
    <s v="臺中市大里區農會"/>
    <x v="31"/>
    <n v="260"/>
    <s v="無"/>
    <m/>
    <s v="v"/>
    <m/>
    <x v="0"/>
  </r>
  <r>
    <s v="農業管理與輔導業務-農政及作物生產輔導-獎補助費-對國內團體之捐助"/>
    <s v="114年設置農作物農藥殘留質譜快檢前處理站計畫"/>
    <s v="臺中市大里區農會"/>
    <x v="31"/>
    <n v="299"/>
    <s v="無"/>
    <m/>
    <s v="v"/>
    <m/>
    <x v="0"/>
  </r>
  <r>
    <s v="農業管理與輔導業務-農政及作物生產輔導-獎補助費-對國內團體之捐助"/>
    <s v="114年度國產有機質暨微生物等農田地力肥料推廣計"/>
    <s v="臺中市大里區農會"/>
    <x v="31"/>
    <n v="667"/>
    <s v="無"/>
    <m/>
    <s v="v"/>
    <m/>
    <x v="0"/>
  </r>
  <r>
    <s v="農業管理與輔導業務-農政及作物生產輔導-獎補助費-對國內團體之捐助"/>
    <s v="114年度國產有機質肥料推廣計畫"/>
    <s v="臺中市大里區農會"/>
    <x v="31"/>
    <n v="3326"/>
    <s v="無"/>
    <m/>
    <s v="v"/>
    <m/>
    <x v="0"/>
  </r>
  <r>
    <s v="農業管理與輔導業務-農政及作物生產輔導-獎補助費-對國內團體之捐助"/>
    <s v="113年度國產有機質肥料推廣計畫-追加"/>
    <s v="臺中市大里區農會"/>
    <x v="31"/>
    <n v="2421"/>
    <s v="無"/>
    <m/>
    <s v="v"/>
    <m/>
    <x v="0"/>
  </r>
  <r>
    <s v="農業管理與輔導業務-農政及作物生產輔導-獎補助費-對國內團體之捐助"/>
    <s v="114年度國產微生物暨農田地力肥料推廣計畫"/>
    <s v="臺中市大里區農會"/>
    <x v="31"/>
    <n v="273"/>
    <s v="無"/>
    <m/>
    <s v="v"/>
    <m/>
    <x v="0"/>
  </r>
  <r>
    <s v="農業管理與輔導業務-農政及作物生產輔導-獎補助費-對國內團體之捐助"/>
    <s v="114年度友善環境植物保護資材推廣計畫(追加)"/>
    <s v="臺中市大雅區農會"/>
    <x v="31"/>
    <n v="1"/>
    <s v="無"/>
    <m/>
    <s v="v"/>
    <m/>
    <x v="0"/>
  </r>
  <r>
    <s v="農業管理與輔導業務-農政及作物生產輔導-獎補助費-對國內團體之捐助"/>
    <s v="114年度友善環境植物保護資材推廣計畫"/>
    <s v="臺中市大雅區農會"/>
    <x v="31"/>
    <n v="6"/>
    <s v="無"/>
    <m/>
    <s v="v"/>
    <m/>
    <x v="0"/>
  </r>
  <r>
    <s v="農業管理與輔導業務-農政及作物生產輔導-獎補助費-對國內團體之捐助"/>
    <s v="114年度國產有機質肥料推廣計畫"/>
    <s v="臺中市大雅區農會"/>
    <x v="31"/>
    <n v="14"/>
    <s v="無"/>
    <m/>
    <s v="v"/>
    <m/>
    <x v="0"/>
  </r>
  <r>
    <s v="農業管理與輔導業務-農政及作物生產輔導-獎補助費-對國內團體之捐助"/>
    <s v="115年度臺中市太平區優質枇杷評鑑活動計畫"/>
    <s v="臺中市太平區農會"/>
    <x v="31"/>
    <n v="145"/>
    <s v="無"/>
    <m/>
    <s v="v"/>
    <m/>
    <x v="0"/>
  </r>
  <r>
    <s v="農業管理與輔導業務-農政及作物生產輔導-獎補助費-對國內團體之捐助"/>
    <s v="114年度友善環境植物保護資材推廣計畫(追加)"/>
    <s v="臺中市太平區農會"/>
    <x v="31"/>
    <n v="39"/>
    <s v="無"/>
    <m/>
    <s v="v"/>
    <m/>
    <x v="0"/>
  </r>
  <r>
    <s v="農業管理與輔導業務-農政及作物生產輔導-獎補助費-對國內團體之捐助"/>
    <s v="114年度友善環境植物保護資材推廣計畫"/>
    <s v="臺中市太平區農會"/>
    <x v="31"/>
    <n v="87"/>
    <s v="無"/>
    <m/>
    <s v="v"/>
    <m/>
    <x v="0"/>
  </r>
  <r>
    <s v="農業管理與輔導業務-農政及作物生產輔導-獎補助費-對國內團體之捐助"/>
    <s v="114年度太平區養蜂產銷班第1班產業經營提升計畫"/>
    <s v="臺中市太平區農會"/>
    <x v="31"/>
    <n v="123"/>
    <s v="無"/>
    <m/>
    <s v="v"/>
    <m/>
    <x v="0"/>
  </r>
  <r>
    <s v="農業管理與輔導業務-農政及作物生產輔導-獎補助費-對國內團體之捐助"/>
    <s v="114年度國產有機質肥料推廣計畫"/>
    <s v="臺中市太平區農會"/>
    <x v="31"/>
    <n v="1118"/>
    <s v="無"/>
    <m/>
    <s v="v"/>
    <m/>
    <x v="0"/>
  </r>
  <r>
    <s v="農業管理與輔導業務-農政及作物生產輔導-獎補助費-對國內團體之捐助"/>
    <s v="114年度國產微生物暨農田地力肥料推廣計畫"/>
    <s v="臺中市太平區農會"/>
    <x v="31"/>
    <n v="21"/>
    <s v="無"/>
    <m/>
    <s v="v"/>
    <m/>
    <x v="0"/>
  </r>
  <r>
    <s v="農業管理與輔導業務-農政及作物生產輔導-獎補助費-對國內團體之捐助"/>
    <s v="114年度友善環境植物保護資材推廣計畫(追加)"/>
    <s v="臺中市外埔區農會"/>
    <x v="31"/>
    <n v="93"/>
    <s v="無"/>
    <m/>
    <s v="v"/>
    <m/>
    <x v="0"/>
  </r>
  <r>
    <s v="農業管理與輔導業務-農政及作物生產輔導-獎補助費-對國內團體之捐助"/>
    <s v="114年度友善環境植物保護資材推廣計畫"/>
    <s v="臺中市外埔區農會"/>
    <x v="31"/>
    <n v="278"/>
    <s v="無"/>
    <m/>
    <s v="v"/>
    <m/>
    <x v="0"/>
  </r>
  <r>
    <s v="農業管理與輔導業務-農政及作物生產輔導-獎補助費-對國內團體之捐助"/>
    <s v="114年度國產有機質暨微生物等農田地力肥料推廣計畫"/>
    <s v="臺中市外埔區農會"/>
    <x v="31"/>
    <n v="3362"/>
    <s v="無"/>
    <m/>
    <s v="v"/>
    <m/>
    <x v="0"/>
  </r>
  <r>
    <s v="農業管理與輔導業務-農政及作物生產輔導-獎補助費-對國內團體之捐助"/>
    <s v="114年度國產有機質肥料推廣計畫"/>
    <s v="臺中市外埔區農會"/>
    <x v="31"/>
    <n v="3747"/>
    <s v="無"/>
    <m/>
    <s v="v"/>
    <m/>
    <x v="0"/>
  </r>
  <r>
    <s v="農業管理與輔導業務-農政及作物生產輔導-獎補助費-對國內團體之捐助"/>
    <s v="113年度國產有機質肥料推廣計畫-追加"/>
    <s v="臺中市外埔區農會"/>
    <x v="31"/>
    <n v="3657"/>
    <s v="無"/>
    <m/>
    <s v="v"/>
    <m/>
    <x v="0"/>
  </r>
  <r>
    <s v="農業管理與輔導業務-農政及作物生產輔導-獎補助費-對國內團體之捐助"/>
    <s v="114年度國產微生物暨農田地力肥料推廣計畫"/>
    <s v="臺中市外埔區農會"/>
    <x v="31"/>
    <n v="112"/>
    <s v="無"/>
    <m/>
    <s v="v"/>
    <m/>
    <x v="0"/>
  </r>
  <r>
    <s v="農業管理與輔導業務-農政及作物生產輔導-獎補助費-對國內團體之捐助"/>
    <s v="115年度臺中市農業產區荔枝椿象化學防治工作計畫"/>
    <s v="臺中市石岡區農會"/>
    <x v="31"/>
    <n v="14"/>
    <s v="無"/>
    <m/>
    <s v="v"/>
    <m/>
    <x v="0"/>
  </r>
  <r>
    <s v="農業管理與輔導業務-農政及作物生產輔導-獎補助費-對國內團體之捐助"/>
    <s v="114年度友善環境植物保護資材推廣計畫(追加)"/>
    <s v="臺中市石岡區農會"/>
    <x v="31"/>
    <n v="22"/>
    <s v="無"/>
    <m/>
    <s v="v"/>
    <m/>
    <x v="0"/>
  </r>
  <r>
    <s v="農業管理與輔導業務-農政及作物生產輔導-獎補助費-對國內團體之捐助"/>
    <s v="114年度友善環境植物保護資材推廣計畫"/>
    <s v="臺中市石岡區農會"/>
    <x v="31"/>
    <n v="37"/>
    <s v="無"/>
    <m/>
    <s v="v"/>
    <m/>
    <x v="0"/>
  </r>
  <r>
    <s v="農業管理與輔導業務-農政及作物生產輔導-獎補助費-對國內團體之捐助"/>
    <s v="114年度特作產業結構調整暨建構產業新價值鏈計畫"/>
    <s v="臺中市石岡區農會"/>
    <x v="31"/>
    <n v="47"/>
    <s v="無"/>
    <m/>
    <s v="v"/>
    <m/>
    <x v="0"/>
  </r>
  <r>
    <s v="農業管理與輔導業務-農政及作物生產輔導-獎補助費-對國內團體之捐助"/>
    <s v="114年度國產有機質肥料推廣計畫"/>
    <s v="臺中市石岡區農會"/>
    <x v="31"/>
    <n v="3290"/>
    <s v="無"/>
    <m/>
    <s v="v"/>
    <m/>
    <x v="0"/>
  </r>
  <r>
    <s v="農業管理與輔導業務-農政及作物生產輔導-獎補助費-對國內團體之捐助"/>
    <s v="114年度國產微生物暨農田地力肥料推廣計畫"/>
    <s v="臺中市石岡區農會"/>
    <x v="31"/>
    <n v="97"/>
    <s v="無"/>
    <m/>
    <s v="v"/>
    <m/>
    <x v="0"/>
  </r>
  <r>
    <s v="農業管理與輔導業務-農政及作物生產輔導-獎補助費-對國內團體之捐助"/>
    <s v="115年度水稻病蟲害綜合防治資材計畫"/>
    <s v="臺中市后里區農會"/>
    <x v="31"/>
    <n v="178"/>
    <s v="無"/>
    <m/>
    <s v="v"/>
    <m/>
    <x v="0"/>
  </r>
  <r>
    <s v="農業管理與輔導業務-農政及作物生產輔導-獎補助費-對國內團體之捐助"/>
    <s v="114年度友善環境植物保護資材推廣計畫(追加)"/>
    <s v="臺中市后里區農會"/>
    <x v="31"/>
    <n v="206"/>
    <s v="無"/>
    <m/>
    <s v="v"/>
    <m/>
    <x v="0"/>
  </r>
  <r>
    <s v="農業管理與輔導業務-農政及作物生產輔導-獎補助費-對國內團體之捐助"/>
    <s v="114年度友善環境植物保護資材推廣計畫"/>
    <s v="臺中市后里區農會"/>
    <x v="31"/>
    <n v="966"/>
    <s v="無"/>
    <m/>
    <s v="v"/>
    <m/>
    <x v="0"/>
  </r>
  <r>
    <s v="農業管理與輔導業務-農政及作物生產輔導-獎補助費-對國內團體之捐助"/>
    <s v="114年度國產有機質肥料推廣計畫"/>
    <s v="臺中市后里區農會"/>
    <x v="31"/>
    <n v="225"/>
    <s v="無"/>
    <m/>
    <s v="v"/>
    <m/>
    <x v="0"/>
  </r>
  <r>
    <s v="農業管理與輔導業務-農政及作物生產輔導-獎補助費-對國內團體之捐助"/>
    <s v="114年度國產微生物暨農田地力肥料推廣計畫"/>
    <s v="臺中市后里區農會"/>
    <x v="31"/>
    <n v="129"/>
    <s v="無"/>
    <m/>
    <s v="v"/>
    <m/>
    <x v="0"/>
  </r>
  <r>
    <s v="農業管理與輔導業務-農政及作物生產輔導-獎補助費-對國內團體之捐助"/>
    <s v="114年度友善環境植物保護資材推廣計畫"/>
    <s v="臺中市有機農業發展協會"/>
    <x v="31"/>
    <n v="33"/>
    <s v="無"/>
    <m/>
    <s v="v"/>
    <m/>
    <x v="0"/>
  </r>
  <r>
    <s v="農業管理與輔導業務-農政及作物生產輔導-獎補助費-對國內團體之捐助"/>
    <s v="113年度國產有機質肥料推廣計畫-追加"/>
    <s v="臺中市有機農業發展協會"/>
    <x v="31"/>
    <n v="33"/>
    <s v="無"/>
    <m/>
    <s v="v"/>
    <m/>
    <x v="0"/>
  </r>
  <r>
    <s v="農業管理與輔導業務-農政及作物生產輔導-獎補助費-對國內團體之捐助"/>
    <s v="114年度國產微生物暨農田地力肥料推廣計畫"/>
    <s v="臺中市沙鹿區農會"/>
    <x v="31"/>
    <n v="15"/>
    <s v="無"/>
    <m/>
    <s v="v"/>
    <m/>
    <x v="0"/>
  </r>
  <r>
    <s v="農業管理與輔導業務-農政及作物生產輔導-獎補助費-對國內團體之捐助"/>
    <s v="114年度臺中市和平區農會推廣茶產業智慧農業示範場域計畫」"/>
    <s v="臺中市和平區農會"/>
    <x v="31"/>
    <n v="181"/>
    <s v="無"/>
    <m/>
    <s v="v"/>
    <m/>
    <x v="0"/>
  </r>
  <r>
    <s v="農業管理與輔導業務-農政及作物生產輔導-獎補助費-對國內團體之捐助"/>
    <s v="114年度友善環境植物保護資材推廣計畫(追加)"/>
    <s v="臺中市和平區農會"/>
    <x v="31"/>
    <n v="527"/>
    <s v="無"/>
    <m/>
    <s v="v"/>
    <m/>
    <x v="0"/>
  </r>
  <r>
    <s v="農業管理與輔導業務-農政及作物生產輔導-獎補助費-對國內團體之捐助"/>
    <s v="114年度友善環境植物保護資材推廣計畫"/>
    <s v="臺中市和平區農會"/>
    <x v="31"/>
    <n v="2238"/>
    <s v="無"/>
    <m/>
    <s v="v"/>
    <m/>
    <x v="0"/>
  </r>
  <r>
    <s v="農業管理與輔導業務-農政及作物生產輔導-獎補助費-對國內團體之捐助"/>
    <s v="114年度特作產業結構調整暨建構產業新價值鏈計畫"/>
    <s v="臺中市和平區農會"/>
    <x v="31"/>
    <n v="100"/>
    <s v="無"/>
    <m/>
    <s v="v"/>
    <m/>
    <x v="0"/>
  </r>
  <r>
    <s v="農業管理與輔導業務-農政及作物生產輔導-獎補助費-對國內團體之捐助"/>
    <s v="114年度國產有機質暨微生物等農田地力肥料推廣計畫"/>
    <s v="臺中市和平區農會"/>
    <x v="31"/>
    <n v="11315"/>
    <s v="無"/>
    <m/>
    <s v="v"/>
    <m/>
    <x v="0"/>
  </r>
  <r>
    <s v="農業管理與輔導業務-農政及作物生產輔導-獎補助費-對國內團體之捐助"/>
    <s v="114年度國產有機質肥料推廣計畫"/>
    <s v="臺中市和平區農會"/>
    <x v="31"/>
    <n v="547"/>
    <s v="無"/>
    <m/>
    <s v="v"/>
    <m/>
    <x v="0"/>
  </r>
  <r>
    <s v="農業管理與輔導業務-農政及作物生產輔導-獎補助費-對國內團體之捐助"/>
    <s v="114年度國產微生物暨農田地力肥料推廣計畫"/>
    <s v="臺中市和平區農會"/>
    <x v="31"/>
    <n v="2479"/>
    <s v="無"/>
    <m/>
    <s v="v"/>
    <m/>
    <x v="0"/>
  </r>
  <r>
    <s v="農業管理與輔導業務-農政及作物生產輔導-獎補助費-對國內團體之捐助"/>
    <s v="114年度友善環境植物保護資材推廣計畫"/>
    <s v="臺中市昌旺生產合作社"/>
    <x v="31"/>
    <n v="5"/>
    <s v="無"/>
    <m/>
    <s v="v"/>
    <m/>
    <x v="0"/>
  </r>
  <r>
    <s v="農業管理與輔導業務-農政及作物生產輔導-獎補助費-對國內團體之捐助"/>
    <s v="115年度臺中市優質茂谷柑果品評鑑活動計畫"/>
    <s v="臺中市東勢區農會"/>
    <x v="31"/>
    <n v="300"/>
    <s v="無"/>
    <m/>
    <s v="v"/>
    <m/>
    <x v="0"/>
  </r>
  <r>
    <s v="農業管理與輔導業務-農政及作物生產輔導-獎補助費-對國內團體之捐助"/>
    <s v="114年度友善環境植物保護資材推廣計畫(追加)"/>
    <s v="臺中市東勢區農會"/>
    <x v="31"/>
    <n v="443"/>
    <s v="無"/>
    <m/>
    <s v="v"/>
    <m/>
    <x v="0"/>
  </r>
  <r>
    <s v="農業管理與輔導業務-農政及作物生產輔導-獎補助費-對國內團體之捐助"/>
    <s v="114年度友善環境植物保護資材推廣計畫"/>
    <s v="臺中市東勢區農會"/>
    <x v="31"/>
    <n v="1068"/>
    <s v="無"/>
    <m/>
    <s v="v"/>
    <m/>
    <x v="0"/>
  </r>
  <r>
    <s v="農業管理與輔導業務-農政及作物生產輔導-獎補助費-對國內團體之捐助"/>
    <s v="114年度國產有機質暨微生物等農田地力肥料推廣計畫"/>
    <s v="臺中市東勢區農會"/>
    <x v="31"/>
    <n v="46292"/>
    <s v="無"/>
    <m/>
    <s v="v"/>
    <m/>
    <x v="0"/>
  </r>
  <r>
    <s v="農業管理與輔導業務-農政及作物生產輔導-獎補助費-對國內團體之捐助"/>
    <s v="114年度國產有機質肥料推廣計畫"/>
    <s v="臺中市東勢區農會"/>
    <x v="31"/>
    <n v="6199"/>
    <s v="無"/>
    <m/>
    <s v="v"/>
    <m/>
    <x v="0"/>
  </r>
  <r>
    <s v="農業管理與輔導業務-農政及作物生產輔導-獎補助費-對國內團體之捐助"/>
    <s v="114年度國產微生物暨農田地力肥料推廣計畫"/>
    <s v="臺中市東勢區農會"/>
    <x v="31"/>
    <n v="1417"/>
    <s v="無"/>
    <m/>
    <s v="v"/>
    <m/>
    <x v="0"/>
  </r>
  <r>
    <s v="農業管理與輔導業務-農政及作物生產輔導-獎補助費-對國內團體之捐助"/>
    <s v="115年度臺中市農業產區荔枝椿象化學防治工作計畫"/>
    <s v="臺中市烏日區農會"/>
    <x v="31"/>
    <n v="5"/>
    <s v="無"/>
    <m/>
    <s v="v"/>
    <m/>
    <x v="0"/>
  </r>
  <r>
    <s v="農業管理與輔導業務-農政及作物生產輔導-獎補助費-對國內團體之捐助"/>
    <s v="115年度水稻病蟲害綜合防治資材計畫經費"/>
    <s v="臺中市烏日區農會"/>
    <x v="31"/>
    <n v="132"/>
    <s v="無"/>
    <m/>
    <s v="v"/>
    <m/>
    <x v="0"/>
  </r>
  <r>
    <s v="農業管理與輔導業務-農政及作物生產輔導-獎補助費-對國內團體之捐助"/>
    <s v="114年度友善環境植物保護資材推廣計畫(追加)"/>
    <s v="臺中市烏日區農會"/>
    <x v="31"/>
    <n v="14"/>
    <s v="無"/>
    <m/>
    <s v="v"/>
    <m/>
    <x v="0"/>
  </r>
  <r>
    <s v="農業管理與輔導業務-農政及作物生產輔導-獎補助費-對國內團體之捐助"/>
    <s v="114年度友善環境植物保護資材推廣計畫"/>
    <s v="臺中市烏日區農會"/>
    <x v="31"/>
    <n v="79"/>
    <s v="無"/>
    <m/>
    <s v="v"/>
    <m/>
    <x v="0"/>
  </r>
  <r>
    <s v="農業管理與輔導業務-農政及作物生產輔導-獎補助費-對國內團體之捐助"/>
    <s v="114年度國產有機質肥料推廣計畫"/>
    <s v="臺中市烏日區農會"/>
    <x v="31"/>
    <n v="472"/>
    <s v="無"/>
    <m/>
    <s v="v"/>
    <m/>
    <x v="0"/>
  </r>
  <r>
    <s v="農業管理與輔導業務-農政及作物生產輔導-獎補助費-對國內團體之捐助"/>
    <s v="115年度臺中市農業產區荔枝椿象化學防治工作計畫"/>
    <s v="臺中市神岡區農會"/>
    <x v="31"/>
    <n v="13"/>
    <s v="無"/>
    <m/>
    <s v="v"/>
    <m/>
    <x v="0"/>
  </r>
  <r>
    <s v="農業管理與輔導業務-農政及作物生產輔導-獎補助費-對國內團體之捐助"/>
    <s v="115年度水稻病蟲害綜合防治資材計畫經費"/>
    <s v="臺中市神岡區農會"/>
    <x v="31"/>
    <n v="2"/>
    <s v="無"/>
    <m/>
    <s v="v"/>
    <m/>
    <x v="0"/>
  </r>
  <r>
    <s v="農業管理與輔導業務-農政及作物生產輔導-獎補助費-對國內團體之捐助"/>
    <s v="115年度荔枝椿象生物防治-平腹小蜂雇工釋放"/>
    <s v="臺中市神岡區農會"/>
    <x v="31"/>
    <n v="0.1"/>
    <s v="無"/>
    <m/>
    <s v="v"/>
    <m/>
    <x v="0"/>
  </r>
  <r>
    <s v="農業管理與輔導業務-農政及作物生產輔導-獎補助費-對國內團體之捐助"/>
    <s v="114年度國產有機質肥料推廣計畫"/>
    <s v="臺中市神岡區農會"/>
    <x v="31"/>
    <n v="867"/>
    <s v="無"/>
    <m/>
    <s v="v"/>
    <m/>
    <x v="0"/>
  </r>
  <r>
    <s v="農業管理與輔導業務-農政及作物生產輔導-獎補助費-對國內團體之捐助"/>
    <s v="113年度國產有機質肥料推廣計畫-追加"/>
    <s v="臺中市神岡區農會"/>
    <x v="31"/>
    <n v="393"/>
    <s v="無"/>
    <m/>
    <s v="v"/>
    <m/>
    <x v="0"/>
  </r>
  <r>
    <s v="農業管理與輔導業務-農政及作物生產輔導-獎補助費-對國內團體之捐助"/>
    <s v="115年度水稻病蟲害綜合防治資材計畫經費"/>
    <s v="臺中市梧棲區農會"/>
    <x v="31"/>
    <n v="158"/>
    <s v="無"/>
    <m/>
    <s v="v"/>
    <m/>
    <x v="0"/>
  </r>
  <r>
    <s v="農業管理與輔導業務-農政及作物生產輔導-獎補助費-對國內團體之捐助"/>
    <s v="114年度國產有機質肥料推廣計畫"/>
    <s v="臺中市梧棲區農會"/>
    <x v="31"/>
    <n v="284"/>
    <s v="無"/>
    <m/>
    <s v="v"/>
    <m/>
    <x v="0"/>
  </r>
  <r>
    <s v="農業管理與輔導業務-農政及作物生產輔導-獎補助費-對國內團體之捐助"/>
    <s v="114年度友善環境植物保護資材推廣計畫"/>
    <s v="臺中市清水區農會"/>
    <x v="31"/>
    <n v="2"/>
    <s v="無"/>
    <m/>
    <s v="v"/>
    <m/>
    <x v="0"/>
  </r>
  <r>
    <s v="農業管理與輔導業務-農政及作物生產輔導-獎補助費-對國內團體之捐助"/>
    <s v="114年度國產有機質肥料推廣計畫"/>
    <s v="臺中市清水區農會"/>
    <x v="31"/>
    <n v="449"/>
    <s v="無"/>
    <m/>
    <s v="v"/>
    <m/>
    <x v="0"/>
  </r>
  <r>
    <s v="農業管理與輔導業務-農政及作物生產輔導-獎補助費-對國內團體之捐助"/>
    <s v="113年度國產有機質肥料推廣計畫-追加"/>
    <s v="臺中市清水區農會"/>
    <x v="31"/>
    <n v="368"/>
    <s v="無"/>
    <m/>
    <s v="v"/>
    <m/>
    <x v="0"/>
  </r>
  <r>
    <s v="農業管理與輔導業務-農政及作物生產輔導-獎補助費-對國內團體之捐助"/>
    <s v="114年度國產微生物暨農田地力肥料推廣計畫"/>
    <s v="臺中市清水區農會"/>
    <x v="31"/>
    <n v="18"/>
    <s v="無"/>
    <m/>
    <s v="v"/>
    <m/>
    <x v="0"/>
  </r>
  <r>
    <s v="農業管理與輔導業務-農政及作物生產輔導-獎補助費-對國內團體之捐助"/>
    <s v="114年度友善環境植物保護資材推廣計畫(追加)"/>
    <s v="臺中市植物保護商業同業公會"/>
    <x v="31"/>
    <n v="34"/>
    <s v="無"/>
    <m/>
    <s v="v"/>
    <m/>
    <x v="0"/>
  </r>
  <r>
    <s v="農業管理與輔導業務-農政及作物生產輔導-獎補助費-對國內團體之捐助"/>
    <s v="114年度友善環境植物保護資材推廣計畫"/>
    <s v="臺中市植物保護商業同業公會"/>
    <x v="31"/>
    <n v="78"/>
    <s v="無"/>
    <m/>
    <s v="v"/>
    <m/>
    <x v="0"/>
  </r>
  <r>
    <s v="農業管理與輔導業務-農政及作物生產輔導-獎補助費-對國內團體之捐助"/>
    <s v="113年度臺中市香菇產業建設發展計畫"/>
    <s v="臺中市新社區農會"/>
    <x v="31"/>
    <n v="776"/>
    <s v="無"/>
    <m/>
    <s v="v"/>
    <m/>
    <x v="0"/>
  </r>
  <r>
    <s v="農業管理與輔導業務-農政及作物生產輔導-獎補助費-對國內團體之捐助"/>
    <s v="114年度友善環境植物保護資材推廣計畫(追加)"/>
    <s v="臺中市新社區農會"/>
    <x v="31"/>
    <n v="59"/>
    <s v="無"/>
    <m/>
    <s v="v"/>
    <m/>
    <x v="0"/>
  </r>
  <r>
    <s v="農業管理與輔導業務-農政及作物生產輔導-獎補助費-對國內團體之捐助"/>
    <s v="114年度友善環境植物保護資材推廣計畫"/>
    <s v="臺中市新社區農會"/>
    <x v="31"/>
    <n v="240"/>
    <s v="無"/>
    <m/>
    <s v="v"/>
    <m/>
    <x v="0"/>
  </r>
  <r>
    <s v="農業管理與輔導業務-農政及作物生產輔導-獎補助費-對國內團體之捐助"/>
    <s v="114年度特作產業結構調整暨建構產業新價值鏈計畫"/>
    <s v="臺中市新社區農會"/>
    <x v="31"/>
    <n v="50"/>
    <s v="無"/>
    <m/>
    <s v="v"/>
    <m/>
    <x v="0"/>
  </r>
  <r>
    <s v="農業管理與輔導業務-農政及作物生產輔導-獎補助費-對國內團體之捐助"/>
    <s v="114年設置農作物農藥殘留質譜快檢前處理站計畫"/>
    <s v="臺中市新社區農會"/>
    <x v="31"/>
    <n v="302"/>
    <s v="無"/>
    <m/>
    <s v="v"/>
    <m/>
    <x v="0"/>
  </r>
  <r>
    <s v="農業管理與輔導業務-農政及作物生產輔導-獎補助費-對國內團體之捐助"/>
    <s v="​114年度臺中市新社區菇產銷班第11班產業經營提升計畫"/>
    <s v="臺中市新社區農會"/>
    <x v="31"/>
    <n v="384"/>
    <s v="無"/>
    <m/>
    <s v="v"/>
    <m/>
    <x v="0"/>
  </r>
  <r>
    <s v="農業管理與輔導業務-農政及作物生產輔導-獎補助費-對國內團體之捐助"/>
    <s v="114年度國產有機質暨微生物等農田地力肥料推廣計畫"/>
    <s v="臺中市新社區農會"/>
    <x v="31"/>
    <n v="754"/>
    <s v="無"/>
    <m/>
    <s v="v"/>
    <m/>
    <x v="0"/>
  </r>
  <r>
    <s v="農業管理與輔導業務-農政及作物生產輔導-獎補助費-對國內團體之捐助"/>
    <s v="114年度國產有機質肥料推廣計畫"/>
    <s v="臺中市新社區農會"/>
    <x v="31"/>
    <n v="1085"/>
    <s v="無"/>
    <m/>
    <s v="v"/>
    <m/>
    <x v="0"/>
  </r>
  <r>
    <s v="農業管理與輔導業務-農政及作物生產輔導-獎補助費-對國內團體之捐助"/>
    <s v="113年度國產有機質肥料推廣計畫-追加"/>
    <s v="臺中市新社區農會"/>
    <x v="31"/>
    <n v="4801"/>
    <s v="無"/>
    <m/>
    <s v="v"/>
    <m/>
    <x v="0"/>
  </r>
  <r>
    <s v="農業管理與輔導業務-農政及作物生產輔導-獎補助費-對國內團體之捐助"/>
    <s v="114年度國產微生物暨農田地力肥料推廣計畫"/>
    <s v="臺中市新社區農會"/>
    <x v="31"/>
    <n v="348"/>
    <s v="無"/>
    <m/>
    <s v="v"/>
    <m/>
    <x v="0"/>
  </r>
  <r>
    <s v="農業管理與輔導業務-農政及作物生產輔導-獎補助費-對國內團體之捐助"/>
    <s v="115年度臺中市化學肥料運費補助計畫補助款(截至第2次)"/>
    <s v="臺中市農會"/>
    <x v="31"/>
    <n v="8278"/>
    <s v="無"/>
    <m/>
    <s v="v"/>
    <m/>
    <x v="0"/>
  </r>
  <r>
    <s v="農業管理與輔導業務-農政及作物生產輔導-獎補助費-對國內團體之捐助"/>
    <s v="114年度特作產業結構調整暨建構產業新價值鏈計畫"/>
    <s v="臺中市農會"/>
    <x v="31"/>
    <n v="173"/>
    <s v="無"/>
    <m/>
    <s v="v"/>
    <m/>
    <x v="0"/>
  </r>
  <r>
    <s v="農業管理與輔導業務-農政及作物生產輔導-獎補助費-對國內團體之捐助"/>
    <s v="114年度友善環境植物保護資材推廣計畫"/>
    <s v="臺中市臺中地區農會"/>
    <x v="31"/>
    <n v="7"/>
    <s v="無"/>
    <m/>
    <s v="v"/>
    <m/>
    <x v="0"/>
  </r>
  <r>
    <s v="農業管理與輔導業務-農政及作物生產輔導-獎補助費-對國內團體之捐助"/>
    <s v="113年度國產有機質肥料推廣計畫-追加"/>
    <s v="臺中市臺中地區農會"/>
    <x v="31"/>
    <n v="1191"/>
    <s v="無"/>
    <m/>
    <s v="v"/>
    <m/>
    <x v="0"/>
  </r>
  <r>
    <s v="農業管理與輔導業務-農政及作物生產輔導-獎補助費-對國內團體之捐助"/>
    <s v="114年度國產微生物暨農田地力肥料推廣計畫"/>
    <s v="臺中市臺中地區農會"/>
    <x v="31"/>
    <n v="15"/>
    <s v="無"/>
    <m/>
    <s v="v"/>
    <m/>
    <x v="0"/>
  </r>
  <r>
    <s v="農業管理與輔導業務-農政及作物生產輔導-獎補助費-對國內團體之捐助"/>
    <s v="115年度水稻病蟲害綜合防治資材計畫經費"/>
    <s v="臺中市潭子區農會"/>
    <x v="31"/>
    <n v="132"/>
    <s v="無"/>
    <m/>
    <s v="v"/>
    <m/>
    <x v="0"/>
  </r>
  <r>
    <s v="農業管理與輔導業務-農政及作物生產輔導-獎補助費-對國內團體之捐助"/>
    <s v="115年度臺中市農業產區荔枝椿象化學防治工作計畫"/>
    <s v="臺中市潭子區農會"/>
    <x v="31"/>
    <n v="14"/>
    <s v="無"/>
    <m/>
    <s v="v"/>
    <m/>
    <x v="0"/>
  </r>
  <r>
    <s v="農業管理與輔導業務-農政及作物生產輔導-獎補助費-對國內團體之捐助"/>
    <s v="114年度友善環境植物保護資材推廣計畫(追加)"/>
    <s v="臺中市潭子區農會"/>
    <x v="31"/>
    <n v="31"/>
    <s v="無"/>
    <m/>
    <s v="v"/>
    <m/>
    <x v="0"/>
  </r>
  <r>
    <s v="農業管理與輔導業務-農政及作物生產輔導-獎補助費-對國內團體之捐助"/>
    <s v="114年度友善環境植物保護資材推廣計畫"/>
    <s v="臺中市潭子區農會"/>
    <x v="31"/>
    <n v="89"/>
    <s v="無"/>
    <m/>
    <s v="v"/>
    <m/>
    <x v="0"/>
  </r>
  <r>
    <s v="農業管理與輔導業務-農政及作物生產輔導-獎補助費-對國內團體之捐助"/>
    <s v="114年度國產有機質肥料推廣計畫"/>
    <s v="臺中市潭子區農會"/>
    <x v="31"/>
    <n v="2331"/>
    <s v="無"/>
    <m/>
    <s v="v"/>
    <m/>
    <x v="0"/>
  </r>
  <r>
    <s v="農業管理與輔導業務-農政及作物生產輔導-獎補助費-對國內團體之捐助"/>
    <s v="113年度國產有機質肥料推廣計畫-追加"/>
    <s v="臺中市潭子區農會"/>
    <x v="31"/>
    <n v="486"/>
    <s v="無"/>
    <m/>
    <s v="v"/>
    <m/>
    <x v="0"/>
  </r>
  <r>
    <s v="農業管理與輔導業務-農政及作物生產輔導-獎補助費-對國內團體之捐助"/>
    <s v="114年度國產微生物暨農田地力肥料推廣計畫"/>
    <s v="臺中市潭子區農會"/>
    <x v="31"/>
    <n v="34"/>
    <s v="無"/>
    <m/>
    <s v="v"/>
    <m/>
    <x v="0"/>
  </r>
  <r>
    <s v="農業管理與輔導業務-農政及作物生產輔導-獎補助費-對國內團體之捐助"/>
    <s v="行115年度水稻病蟲害綜合防治資材計畫"/>
    <s v="臺中市龍井區農會"/>
    <x v="31"/>
    <n v="760"/>
    <s v="無"/>
    <m/>
    <s v="v"/>
    <m/>
    <x v="0"/>
  </r>
  <r>
    <s v="農業管理與輔導業務-農政及作物生產輔導-獎補助費-對國內團體之捐助"/>
    <s v="114年度友善環境植物保護資材推廣計畫"/>
    <s v="臺中市龍井區農會"/>
    <x v="31"/>
    <n v="1"/>
    <s v="無"/>
    <m/>
    <s v="v"/>
    <m/>
    <x v="0"/>
  </r>
  <r>
    <s v="農業管理與輔導業務-農政及作物生產輔導-獎補助費-對國內團體之捐助"/>
    <s v="114年度國產有機質肥料推廣計畫"/>
    <s v="臺中市龍井區農會"/>
    <x v="31"/>
    <n v="49"/>
    <s v="無"/>
    <m/>
    <s v="v"/>
    <m/>
    <x v="0"/>
  </r>
  <r>
    <s v="農業管理與輔導業務-農政及作物生產輔導-獎補助費-對國內團體之捐助"/>
    <s v="114年度國產微生物暨農田地力肥料推廣計畫"/>
    <s v="臺中市龍井區農會"/>
    <x v="31"/>
    <n v="3"/>
    <s v="無"/>
    <m/>
    <s v="v"/>
    <m/>
    <x v="0"/>
  </r>
  <r>
    <s v="農業管理與輔導業務-農政及作物生產輔導-獎補助費-對國內團體之捐助"/>
    <s v="115年度水稻病蟲害綜合防治資材計畫經費"/>
    <s v="臺中市豐原區農會"/>
    <x v="31"/>
    <n v="26"/>
    <s v="無"/>
    <m/>
    <s v="v"/>
    <m/>
    <x v="0"/>
  </r>
  <r>
    <s v="農業管理與輔導業務-農政及作物生產輔導-獎補助費-對國內團體之捐助"/>
    <s v="114年度友善環境植物保護資材推廣計畫(追加)"/>
    <s v="臺中市豐原區農會"/>
    <x v="31"/>
    <n v="28"/>
    <s v="無"/>
    <m/>
    <s v="v"/>
    <m/>
    <x v="0"/>
  </r>
  <r>
    <s v="農業管理與輔導業務-農政及作物生產輔導-獎補助費-對國內團體之捐助"/>
    <s v="114年度友善環境植物保護資材推廣計畫"/>
    <s v="臺中市豐原區農會"/>
    <x v="31"/>
    <n v="84"/>
    <s v="無"/>
    <m/>
    <s v="v"/>
    <m/>
    <x v="0"/>
  </r>
  <r>
    <s v="農業管理與輔導業務-農政及作物生產輔導-獎補助費-對國內團體之捐助"/>
    <s v="114年度國產有機質暨微生物等農田地力肥料推廣計畫"/>
    <s v="臺中市豐原區農會"/>
    <x v="31"/>
    <n v="1599"/>
    <s v="無"/>
    <m/>
    <s v="v"/>
    <m/>
    <x v="0"/>
  </r>
  <r>
    <s v="農業管理與輔導業務-農政及作物生產輔導-獎補助費-對國內團體之捐助"/>
    <s v="113年度國產有機質肥料推廣計畫-追加"/>
    <s v="臺中市豐原區農會"/>
    <x v="31"/>
    <n v="5560"/>
    <s v="無"/>
    <m/>
    <s v="v"/>
    <m/>
    <x v="0"/>
  </r>
  <r>
    <s v="農業管理與輔導業務-農政及作物生產輔導-獎補助費-對國內團體之捐助"/>
    <s v="114年度國產微生物暨農田地力肥料推廣計畫"/>
    <s v="臺中市豐原區農會"/>
    <x v="31"/>
    <n v="17"/>
    <s v="無"/>
    <m/>
    <s v="v"/>
    <m/>
    <x v="0"/>
  </r>
  <r>
    <s v="農業管理與輔導業務-農政及作物生產輔導-獎補助費-對國內團體之捐助"/>
    <s v="115年度臺中市農業產區荔枝椿象化學防治工作計畫"/>
    <s v="臺中市霧峰區農會"/>
    <x v="31"/>
    <n v="1201"/>
    <s v="無"/>
    <m/>
    <s v="v"/>
    <m/>
    <x v="0"/>
  </r>
  <r>
    <s v="農業管理與輔導業務-農政及作物生產輔導-獎補助費-對國內團體之捐助"/>
    <s v="115年度荔枝椿象生物防治-平腹小蜂雇工釋放"/>
    <s v="臺中市霧峰區農會"/>
    <x v="31"/>
    <n v="17"/>
    <s v="無"/>
    <m/>
    <s v="v"/>
    <m/>
    <x v="0"/>
  </r>
  <r>
    <s v="農業管理與輔導業務-農政及作物生產輔導-獎補助費-對國內團體之捐助"/>
    <s v="114年度友善環境植物保護資材推廣計畫(追加)"/>
    <s v="臺中市霧峰區農會"/>
    <x v="31"/>
    <n v="2"/>
    <s v="無"/>
    <m/>
    <s v="v"/>
    <m/>
    <x v="0"/>
  </r>
  <r>
    <s v="農業管理與輔導業務-農政及作物生產輔導-獎補助費-對國內團體之捐助"/>
    <s v="114年度友善環境植物保護資材推廣計畫"/>
    <s v="臺中市霧峰區農會"/>
    <x v="31"/>
    <n v="144"/>
    <s v="無"/>
    <m/>
    <s v="v"/>
    <m/>
    <x v="0"/>
  </r>
  <r>
    <s v="農業管理與輔導業務-農政及作物生產輔導-獎補助費-對國內團體之捐助"/>
    <s v="114年度國產有機質肥料推廣計畫"/>
    <s v="臺中市霧峰區農會"/>
    <x v="31"/>
    <n v="5108"/>
    <s v="無"/>
    <m/>
    <s v="v"/>
    <m/>
    <x v="0"/>
  </r>
  <r>
    <s v="農業管理與輔導業務-農政及作物生產輔導-獎補助費-對國內團體之捐助"/>
    <s v="113年度國產有機質肥料推廣計畫-追加"/>
    <s v="臺中市霧峰區農會"/>
    <x v="31"/>
    <n v="6940"/>
    <s v="無"/>
    <m/>
    <s v="v"/>
    <m/>
    <x v="0"/>
  </r>
  <r>
    <s v="農業管理與輔導業務-農政及作物生產輔導-獎補助費-對國內團體之捐助"/>
    <s v="114年度國產微生物暨農田地力肥料推廣計畫"/>
    <s v="臺中市霧峰區農會"/>
    <x v="31"/>
    <n v="14"/>
    <s v="無"/>
    <m/>
    <s v="v"/>
    <m/>
    <x v="0"/>
  </r>
  <r>
    <s v="農業管理與輔導業務-農會及休閒農業輔導-獎補助費-對國內團體之捐助"/>
    <s v="2026新社紫藤花季山城永續旅遊與觀光產業行銷活動"/>
    <s v="台灣休閒產業文化創意發展協會"/>
    <x v="31"/>
    <n v="20"/>
    <s v="無"/>
    <m/>
    <m/>
    <s v="v"/>
    <x v="0"/>
  </r>
  <r>
    <s v="農業管理與輔導業務-農會及休閒農業輔導-獎補助費-對國內團體之捐助"/>
    <s v="115年度大甲區農會農民節表揚活動計畫"/>
    <s v="臺中市大甲區農會"/>
    <x v="31"/>
    <n v="150"/>
    <s v="無"/>
    <m/>
    <s v="v"/>
    <m/>
    <x v="0"/>
  </r>
  <r>
    <s v="農業管理與輔導業務-農會及休閒農業輔導-獎補助費-對國內團體之捐助"/>
    <s v="115年度大安區米食推廣暨歡慶母親節活動"/>
    <s v="臺中市大安區農會"/>
    <x v="31"/>
    <n v="100"/>
    <s v="無"/>
    <m/>
    <s v="v"/>
    <m/>
    <x v="0"/>
  </r>
  <r>
    <s v="農業管理與輔導業務-農會及休閒農業輔導-獎補助費-對國內團體之捐助"/>
    <s v="115年大安區各界慶祝農民節表揚暨安農五寶行銷推廣活動計畫"/>
    <s v="臺中市大安區農會"/>
    <x v="31"/>
    <n v="150"/>
    <s v="無"/>
    <m/>
    <s v="v"/>
    <m/>
    <x v="0"/>
  </r>
  <r>
    <s v="農業管理與輔導業務-農會及休閒農業輔導-獎補助費-對國內團體之捐助"/>
    <s v="115年度農民節表彰大會暨節約能源宣導活動"/>
    <s v="臺中市大肚區農會"/>
    <x v="31"/>
    <n v="150"/>
    <s v="無"/>
    <m/>
    <s v="v"/>
    <m/>
    <x v="0"/>
  </r>
  <r>
    <s v="農業管理與輔導業務-農會及休閒農業輔導-獎補助費-對國內團體之捐助"/>
    <s v="大里區慶祝115年度農民節大會實施計畫"/>
    <s v="臺中市大里區農會"/>
    <x v="31"/>
    <n v="150"/>
    <s v="無"/>
    <m/>
    <s v="v"/>
    <m/>
    <x v="0"/>
  </r>
  <r>
    <s v="農業管理與輔導業務-農會及休閒農業輔導-獎補助費-對國內團體之捐助"/>
    <s v="臺中市大雅區各界慶祝115年農民節計畫"/>
    <s v="臺中市大雅區農會"/>
    <x v="31"/>
    <n v="150"/>
    <s v="無"/>
    <m/>
    <s v="v"/>
    <m/>
    <x v="0"/>
  </r>
  <r>
    <s v="農業管理與輔導業務-農會及休閒農業輔導-獎補助費-對國內團體之捐助"/>
    <s v="臺中市太平區各界慶祝115年度農民節表彰大會計畫"/>
    <s v="臺中市太平區農會"/>
    <x v="31"/>
    <n v="200"/>
    <s v="無"/>
    <m/>
    <s v="v"/>
    <m/>
    <x v="0"/>
  </r>
  <r>
    <s v="農業管理與輔導業務-農會及休閒農業輔導-獎補助費-對國內團體之捐助"/>
    <s v="115年度臺中市枇杷農特產品產業文化計畫"/>
    <s v="臺中市太平區農會"/>
    <x v="31"/>
    <n v="700"/>
    <s v="無"/>
    <m/>
    <s v="v"/>
    <m/>
    <x v="0"/>
  </r>
  <r>
    <s v="農業管理與輔導業務-農會及休閒農業輔導-獎補助費-對國內團體之捐助"/>
    <s v="115年度外埔區各界慶祝農民節表彰大會計畫 "/>
    <s v="臺中市外埔區農會"/>
    <x v="31"/>
    <n v="150"/>
    <s v="無"/>
    <m/>
    <s v="v"/>
    <m/>
    <x v="0"/>
  </r>
  <r>
    <s v="農業管理與輔導業務-農會及休閒農業輔導-獎補助費-對國內團體之捐助"/>
    <s v="115年度石岡區農會推動農業發展成果宣導共享活動計畫"/>
    <s v="臺中市石岡區農會"/>
    <x v="31"/>
    <n v="350"/>
    <s v="無"/>
    <m/>
    <s v="v"/>
    <m/>
    <x v="0"/>
  </r>
  <r>
    <s v="農業管理與輔導業務-農會及休閒農業輔導-獎補助費-對國內團體之捐助"/>
    <s v="115年度石岡區農會慶祝農民節表揚活動計畫"/>
    <s v="臺中市石岡區農會"/>
    <x v="31"/>
    <n v="150"/>
    <s v="無"/>
    <m/>
    <s v="v"/>
    <m/>
    <x v="0"/>
  </r>
  <r>
    <s v="農業管理與輔導業務-農會及休閒農業輔導-獎補助費-對國內團體之捐助"/>
    <s v="115年度沙鹿區各界慶祝農民節表彰大會暨節約用電宣導活動計畫"/>
    <s v="臺中市沙鹿區農會"/>
    <x v="31"/>
    <n v="150"/>
    <s v="無"/>
    <m/>
    <s v="v"/>
    <m/>
    <x v="0"/>
  </r>
  <r>
    <s v="農業管理與輔導業務-農會及休閒農業輔導-獎補助費-對國內團體之捐助"/>
    <s v="115年度臺中市地區農業推廣活動計畫 "/>
    <s v="臺中市沙鹿區農會"/>
    <x v="31"/>
    <n v="400"/>
    <s v="無"/>
    <m/>
    <s v="v"/>
    <m/>
    <x v="0"/>
  </r>
  <r>
    <s v="農業管理與輔導業務-農會及休閒農業輔導-獎補助費-對國內團體之捐助"/>
    <s v="115年度臺中市和平區優良農民授獎活動計畫"/>
    <s v="臺中市和平區農會"/>
    <x v="31"/>
    <n v="150"/>
    <s v="無"/>
    <m/>
    <s v="v"/>
    <m/>
    <x v="0"/>
  </r>
  <r>
    <s v="農業管理與輔導業務-農會及休閒農業輔導-獎補助費-對國內團體之捐助"/>
    <s v="115年度東勢區各界慶祝農民節表揚活動計畫"/>
    <s v="臺中市東勢區農會"/>
    <x v="31"/>
    <n v="200"/>
    <s v="無"/>
    <m/>
    <s v="v"/>
    <m/>
    <x v="0"/>
  </r>
  <r>
    <s v="農業管理與輔導業務-農會及休閒農業輔導-獎補助費-對國內團體之捐助"/>
    <s v="2026迎春好菜頭親子拔蘿蔔體驗活動"/>
    <s v="臺中市海線文化關懷協會"/>
    <x v="31"/>
    <n v="20"/>
    <s v="無"/>
    <m/>
    <m/>
    <s v="v"/>
    <x v="0"/>
  </r>
  <r>
    <s v="農業管理與輔導業務-農會及休閒農業輔導-獎補助費-對國內團體之捐助"/>
    <s v="115年度漫步花田．拔蘿蔔趣季食農教育田野活動計畫"/>
    <s v="臺中市烏日區農會"/>
    <x v="31"/>
    <n v="200"/>
    <s v="無"/>
    <m/>
    <s v="v"/>
    <m/>
    <x v="0"/>
  </r>
  <r>
    <s v="農業管理與輔導業務-農會及休閒農業輔導-獎補助費-對國內團體之捐助"/>
    <s v="臺中市烏日區各界慶祝115年度農民節大會活動計畫"/>
    <s v="臺中市烏日區農會"/>
    <x v="31"/>
    <n v="150"/>
    <s v="無"/>
    <m/>
    <s v="v"/>
    <m/>
    <x v="0"/>
  </r>
  <r>
    <s v="農業管理與輔導業務-農會及休閒農業輔導-獎補助費-對國內團體之捐助"/>
    <s v="115年度神農家政食農教育多元體驗學習活動計畫"/>
    <s v="臺中市神岡區農會"/>
    <x v="31"/>
    <n v="490"/>
    <s v="無"/>
    <m/>
    <s v="v"/>
    <m/>
    <x v="0"/>
  </r>
  <r>
    <s v="農業管理與輔導業務-農會及休閒農業輔導-獎補助費-對國內團體之捐助"/>
    <s v="2026萬馬奔騰旺神農優良農民表揚暨新廣米農特產品推廣活動計畫"/>
    <s v="臺中市神岡區農會"/>
    <x v="31"/>
    <n v="150"/>
    <s v="無"/>
    <m/>
    <s v="v"/>
    <m/>
    <x v="0"/>
  </r>
  <r>
    <s v="農業管理與輔導業務-農會及休閒農業輔導-獎補助費-對國內團體之捐助"/>
    <s v="57蘿蔔日-2026農趣拔蘿蔔計畫"/>
    <s v="臺中市梧棲區農會"/>
    <x v="31"/>
    <n v="150"/>
    <s v="無"/>
    <m/>
    <s v="v"/>
    <m/>
    <x v="0"/>
  </r>
  <r>
    <s v="農業管理與輔導業務-農會及休閒農業輔導-獎補助費-對國內團體之捐助"/>
    <s v="梧棲區各界慶祝115年農民表彰暨節約用電宣導活動計畫"/>
    <s v="臺中市梧棲區農會"/>
    <x v="31"/>
    <n v="150"/>
    <s v="無"/>
    <m/>
    <s v="v"/>
    <m/>
    <x v="0"/>
  </r>
  <r>
    <s v="農業管理與輔導業務-農會及休閒農業輔導-獎補助費-對國內團體之捐助"/>
    <s v="115年度臺中市清水區各界慶祝農民節表彰大會活動"/>
    <s v="臺中市清水區農會"/>
    <x v="31"/>
    <n v="200"/>
    <s v="無"/>
    <m/>
    <s v="v"/>
    <m/>
    <x v="0"/>
  </r>
  <r>
    <s v="農業管理與輔導業務-農會及休閒農業輔導-獎補助費-對國內團體之捐助"/>
    <s v="115年會員活動標竿學習輔導計畫 "/>
    <s v="臺中市傑出農民協會"/>
    <x v="31"/>
    <n v="141"/>
    <s v="無"/>
    <m/>
    <s v="v"/>
    <m/>
    <x v="0"/>
  </r>
  <r>
    <s v="農業管理與輔導業務-農會及休閒農業輔導-獎補助費-對國內團體之捐助"/>
    <s v="115年度臺中市新社區農會慶祝農民節表彰活動計畫"/>
    <s v="臺中市新社區農會"/>
    <x v="31"/>
    <n v="150"/>
    <s v="無"/>
    <m/>
    <s v="v"/>
    <m/>
    <x v="0"/>
  </r>
  <r>
    <s v="農業管理與輔導業務-農會及休閒農業輔導-獎補助費-對國內團體之捐助"/>
    <s v="臺中市各界慶祝115年度農民節表彰大會活動計畫"/>
    <s v="臺中市臺中市農會"/>
    <x v="31"/>
    <n v="950"/>
    <s v="無"/>
    <m/>
    <s v="v"/>
    <m/>
    <x v="0"/>
  </r>
  <r>
    <s v="農業管理與輔導業務-農會及休閒農業輔導-獎補助費-對國內團體之捐助"/>
    <s v="115年農民節大會暨農業推廣成果展活動計畫"/>
    <s v="臺中市臺中地區農會"/>
    <x v="31"/>
    <n v="300"/>
    <s v="無"/>
    <m/>
    <s v="v"/>
    <m/>
    <x v="0"/>
  </r>
  <r>
    <s v="農業管理與輔導業務-農會及休閒農業輔導-獎補助費-對國內團體之捐助"/>
    <s v="115年度臺中市潭子區農會慶祝農民節表彰大會計畫"/>
    <s v="臺中市潭子區農會"/>
    <x v="31"/>
    <n v="150"/>
    <s v="無"/>
    <m/>
    <s v="v"/>
    <m/>
    <x v="0"/>
  </r>
  <r>
    <s v="農業管理與輔導業務-農會及休閒農業輔導-獎補助費-對國內團體之捐助"/>
    <s v="115年度潭農搖滾馬鈴薯產業文化推廣活動計畫"/>
    <s v="臺中市潭子區農會"/>
    <x v="31"/>
    <n v="408"/>
    <s v="無"/>
    <m/>
    <s v="v"/>
    <m/>
    <x v="0"/>
  </r>
  <r>
    <s v="農業管理與輔導業務-農會及休閒農業輔導-獎補助費-對國內團體之捐助"/>
    <s v="115年度龍井區各界慶祝農民節表彰大會暨節約用電宣導活動計畫"/>
    <s v="臺中市龍井區農會"/>
    <x v="31"/>
    <n v="150"/>
    <s v="無"/>
    <m/>
    <s v="v"/>
    <m/>
    <x v="0"/>
  </r>
  <r>
    <s v="農業管理與輔導業務-農會及休閒農業輔導-獎補助費-對國內團體之捐助"/>
    <s v="115年度豐原區農會辦理慶祝農民節計畫"/>
    <s v="臺中市豐原區農會"/>
    <x v="31"/>
    <n v="150"/>
    <s v="無"/>
    <m/>
    <s v="v"/>
    <m/>
    <x v="0"/>
  </r>
  <r>
    <s v="農業管理與輔導業務-農會及休閒農業輔導-獎補助費-對國內團體之捐助"/>
    <s v="115年度臺中市臺中市霧峰區農會農民節計畫"/>
    <s v="臺中市霧峰區農會"/>
    <x v="31"/>
    <n v="150"/>
    <s v="無"/>
    <m/>
    <s v="v"/>
    <m/>
    <x v="0"/>
  </r>
  <r>
    <s v="農業管理與輔導業務-運銷加工輔導-獎補助費-對國內團體之捐助"/>
    <s v="115年度臺中市插花藝術推廣計畫"/>
    <s v="台中市水噹噹關懷協會"/>
    <x v="31"/>
    <n v="20"/>
    <s v="無"/>
    <m/>
    <m/>
    <s v="v"/>
    <x v="0"/>
  </r>
  <r>
    <s v="農業管理與輔導業務-運銷加工輔導-獎補助費-對國內團體之捐助"/>
    <s v="臺中果菜批發市場建立高效現代化友善設備計畫"/>
    <s v="台中果菜運銷股份有限公司"/>
    <x v="31"/>
    <n v="6018"/>
    <s v="有"/>
    <s v="永昶水電工程有限公司"/>
    <s v="v"/>
    <m/>
    <x v="0"/>
  </r>
  <r>
    <s v="農業管理與輔導業務-運銷加工輔導-獎補助費-對國內團體之捐助"/>
    <s v="115年度泰雅原舞工坊五葉松行銷推廣計畫"/>
    <s v="泰雅原舞工坊"/>
    <x v="31"/>
    <n v="20"/>
    <s v="無"/>
    <m/>
    <m/>
    <s v="v"/>
    <x v="0"/>
  </r>
  <r>
    <s v="農業管理與輔導業務-運銷加工輔導-獎補助費-對國內團體之捐助"/>
    <s v="115年度臺中市花叢錦簇~現大肚插花藝術推廣活動"/>
    <s v="臺中市大肚區農會"/>
    <x v="31"/>
    <n v="60"/>
    <s v="無"/>
    <m/>
    <s v="v"/>
    <m/>
    <x v="0"/>
  </r>
  <r>
    <s v="農業管理與輔導業務-運銷加工輔導-獎補助費-對國內團體之捐助"/>
    <s v="115年度春季蘭花展暨臺中市農特產品行銷推廣活動計畫"/>
    <s v="臺中市大里區農會"/>
    <x v="31"/>
    <n v="250"/>
    <s v="無"/>
    <m/>
    <s v="v"/>
    <m/>
    <x v="0"/>
  </r>
  <r>
    <s v="農業管理與輔導業務-運銷加工輔導-獎補助費-對國內團體之捐助"/>
    <s v="115年度臺中市后里區青年農民食農教育推廣暨農特產品行銷展售活動計畫"/>
    <s v="臺中市后里區農會"/>
    <x v="31"/>
    <n v="330"/>
    <s v="無"/>
    <m/>
    <s v="v"/>
    <m/>
    <x v="0"/>
  </r>
  <r>
    <s v="農業管理與輔導業務-運銷加工輔導-獎補助費-對國內團體之捐助"/>
    <s v="115年度臺中市優質枇杷暨農特產品展售活動計畫"/>
    <s v="臺中市新社區農會"/>
    <x v="31"/>
    <n v="350"/>
    <s v="無"/>
    <m/>
    <s v="v"/>
    <m/>
    <x v="0"/>
  </r>
  <r>
    <s v="農業管理與輔導業務-運銷加工輔導-獎補助費-對國內團體之捐助"/>
    <s v="115年度臺中領鮮東京食品展參展計畫"/>
    <s v="臺中市霧峰區農會"/>
    <x v="31"/>
    <n v="1500"/>
    <s v="無"/>
    <m/>
    <s v="v"/>
    <m/>
    <x v="0"/>
  </r>
  <r>
    <s v="林業與自然保育管理業務-林政與自然保育管理-獎補助費-對國內團體之捐助"/>
    <s v="114年度林產產銷輔導計畫"/>
    <s v="臺中市東勢區農會"/>
    <x v="31"/>
    <n v="100"/>
    <s v="無"/>
    <m/>
    <s v="v"/>
    <m/>
    <x v="0"/>
  </r>
  <r>
    <s v="林業與自然保育管理業務-林政與自然保育管理-獎補助費-對國內團體之捐助"/>
    <s v="山坡地森林火災政策宣導活動"/>
    <s v="臺中市後備憲兵荷松協會"/>
    <x v="31"/>
    <n v="13"/>
    <s v="無"/>
    <m/>
    <m/>
    <s v="v"/>
    <x v="0"/>
  </r>
  <r>
    <s v="林業與自然保育管理業務-林政與自然保育管理-獎補助費-對國內團體之捐助"/>
    <s v="114年度臺中市綠鬣蜥防治宣導計畫"/>
    <s v="臺中市野生動物保育學會"/>
    <x v="31"/>
    <n v="212"/>
    <s v="無"/>
    <m/>
    <s v="v"/>
    <m/>
    <x v="0"/>
  </r>
  <r>
    <s v="動物保護與管理-動物保護-獎補助費-對國內團體之捐助"/>
    <s v="成家破浪"/>
    <s v="台灣攜旺浪犬教育協會"/>
    <x v="32"/>
    <n v="347"/>
    <s v="無"/>
    <m/>
    <s v="v"/>
    <m/>
    <x v="0"/>
  </r>
  <r>
    <s v="動物保護與管理-動物保護-獎補助費-對國內團體之捐助"/>
    <s v="[愛~在一起]寵物飼主支持計畫"/>
    <s v="社團法人臺中市好幸運協會"/>
    <x v="32"/>
    <n v="53"/>
    <s v="無"/>
    <m/>
    <s v="v"/>
    <m/>
    <x v="0"/>
  </r>
  <r>
    <s v="動物保護與管理-動物收容-獎補助費-對國內團體之捐助"/>
    <s v="115年臺中市友善街犬貓計畫"/>
    <s v="社團法人台灣之心愛護動物協會"/>
    <x v="32"/>
    <n v="453"/>
    <s v="無"/>
    <m/>
    <s v="v"/>
    <m/>
    <x v="0"/>
  </r>
  <r>
    <s v="動物保護與管理-動物收容-獎補助費-對國內團體之捐助"/>
    <s v="115年臺中市友善街犬貓計畫"/>
    <s v="社團法人台灣動物保護協進"/>
    <x v="32"/>
    <n v="224"/>
    <s v="無"/>
    <m/>
    <s v="v"/>
    <m/>
    <x v="0"/>
  </r>
  <r>
    <s v="動物保護與管理-動物收容-獎補助費-對國內團體之捐助"/>
    <s v="115年臺中市友善街犬貓計畫"/>
    <s v="社團法人臺中市希望愛生命關懷協會"/>
    <x v="32"/>
    <n v="98"/>
    <s v="無"/>
    <m/>
    <s v="v"/>
    <m/>
    <x v="0"/>
  </r>
  <r>
    <s v="動物保護與管理-動物收容-獎補助費-對國內團體之捐助"/>
    <s v="115年臺中市友善街犬貓計畫"/>
    <s v="社團法人臺中市獸醫師公會"/>
    <x v="32"/>
    <n v="406"/>
    <s v="無"/>
    <m/>
    <s v="v"/>
    <m/>
    <x v="0"/>
  </r>
  <r>
    <s v="動物保護與管理-動物收容-獎補助費-對國內團體之捐助"/>
    <s v="115年臺中市友善街犬貓計畫"/>
    <s v="社團法人橋烽關懷生命協會"/>
    <x v="32"/>
    <n v="180"/>
    <s v="無"/>
    <m/>
    <s v="v"/>
    <m/>
    <x v="0"/>
  </r>
  <r>
    <s v="漁業及海岸管理-漁業行政及漁港管理-獎補助費-對國內團體之捐助"/>
    <s v="115年度高美野生動物保護區經營管理計畫(截至4月)"/>
    <s v="臺中市高美愛鄉協會"/>
    <x v="33"/>
    <n v="581"/>
    <s v="無"/>
    <m/>
    <s v="v"/>
    <m/>
    <x v="0"/>
  </r>
  <r>
    <s v="漁業及海岸管理-漁業行政及漁港管理-獎補助費-對國內團體之捐助"/>
    <s v="114年度臺中市封溪護魚河段巡護及資源保育教育計畫"/>
    <s v="臺中市東勢區軟埤坑休閒產業發展協會"/>
    <x v="33"/>
    <n v="35"/>
    <s v="無"/>
    <m/>
    <s v="v"/>
    <m/>
    <x v="0"/>
  </r>
  <r>
    <s v="漁業及海岸管理-漁業行政及漁港管理-獎補助費-對國內團體之捐助"/>
    <s v="114年度臺中市陸域自然保護區域經營管理計畫"/>
    <s v="社團法人台灣野鳥協會"/>
    <x v="33"/>
    <n v="428"/>
    <s v="無"/>
    <m/>
    <s v="v"/>
    <m/>
    <x v="0"/>
  </r>
  <r>
    <s v="漁業及海岸管理-漁業行政及漁港管理-獎補助費-對國內團體之捐助"/>
    <s v="114年度臺中市臺中區漁會溯源水產品推廣行銷活動計畫"/>
    <s v="臺中市臺中區漁會"/>
    <x v="33"/>
    <n v="82"/>
    <s v="無"/>
    <m/>
    <s v="v"/>
    <m/>
    <x v="0"/>
  </r>
  <r>
    <s v="漁業及海岸管理-漁業行政及漁港管理-獎補助費-對國內團體之捐助"/>
    <s v="本市野生動物保護區及週邊經營管理計畫(截至4月)"/>
    <s v="臺中市高美觀光文化促進會"/>
    <x v="33"/>
    <n v="1391"/>
    <s v="無"/>
    <m/>
    <s v="v"/>
    <m/>
    <x v="0"/>
  </r>
  <r>
    <s v="觀光管理-觀光旅遊行銷與推廣-獎補助費-對國內團體之捐助"/>
    <s v="鈴蘭通散步納涼會(墊付案轉正)"/>
    <s v="社團法人台灣中城再生文化協會"/>
    <x v="34"/>
    <n v="1000"/>
    <s v="無"/>
    <m/>
    <s v="v"/>
    <m/>
    <x v="0"/>
  </r>
  <r>
    <s v="觀光管理-觀光旅遊行銷與推廣-獎補助費-對國內團體之捐助"/>
    <s v="2026歡樂慶元宵"/>
    <s v="臺中市北區賴興社區發展協會"/>
    <x v="34"/>
    <n v="95"/>
    <s v="無"/>
    <m/>
    <s v="v"/>
    <m/>
    <x v="0"/>
  </r>
  <r>
    <s v="觀光管理-觀光旅遊行銷與推廣-獎補助費-對國內團體之捐助"/>
    <s v="2026小願遊「Q萌海現」"/>
    <s v="社團法人臺中市清水小願文化創意協會"/>
    <x v="34"/>
    <n v="40"/>
    <s v="無"/>
    <m/>
    <s v="v"/>
    <m/>
    <x v="0"/>
  </r>
  <r>
    <s v="觀光管理-觀光旅遊行銷與推廣-獎補助費-對國內團體之捐助"/>
    <s v="2026大雅慶元宵暨觀光行銷"/>
    <s v="臺中市大雅學府商圈管理委員會"/>
    <x v="34"/>
    <n v="117"/>
    <s v="無"/>
    <m/>
    <s v="v"/>
    <m/>
    <x v="0"/>
  </r>
  <r>
    <s v="觀光管理-觀光旅遊行銷與推廣-獎補助費-對國內團體之捐助"/>
    <s v="115年大臺中文物資產園區觀摩"/>
    <s v="臺中市大安區新移民家庭關懷協會"/>
    <x v="34"/>
    <n v="20"/>
    <s v="無"/>
    <m/>
    <m/>
    <s v="v"/>
    <x v="0"/>
  </r>
  <r>
    <s v="觀光管理-觀光旅遊行銷與推廣-獎補助費-對國內團體之捐助"/>
    <s v="鐵砧頂店古蹟巡禮暨登山健行"/>
    <s v="臺中市大甲區頂店社區發展協會"/>
    <x v="34"/>
    <n v="50"/>
    <s v="無"/>
    <m/>
    <s v="v"/>
    <m/>
    <x v="0"/>
  </r>
  <r>
    <s v="觀光管理-觀光旅遊行銷與推廣-獎補助費-對國內團體之捐助"/>
    <s v="115年我愛大臺中樂活觀光文化推廣活動"/>
    <s v="臺中市大甲區新移民女性家庭關懷協會"/>
    <x v="34"/>
    <n v="30"/>
    <s v="無"/>
    <m/>
    <s v="v"/>
    <m/>
    <x v="0"/>
  </r>
  <r>
    <s v="觀光管理-觀光旅遊行銷與推廣-獎補助費-對國內團體之捐助"/>
    <s v="2026尋訪市定古蹟-日南火車站"/>
    <s v="臺中市大甲區孟春社區發展協會"/>
    <x v="34"/>
    <n v="50"/>
    <s v="無"/>
    <m/>
    <s v="v"/>
    <m/>
    <x v="0"/>
  </r>
  <r>
    <s v="觀光管理-觀光旅遊行銷與推廣-獎補助費-對國內團體之捐助"/>
    <s v="臺中市后里區單車快樂遊-2026反毒宣導"/>
    <s v="臺中市后里單車協會"/>
    <x v="34"/>
    <n v="60"/>
    <s v="無"/>
    <m/>
    <s v="v"/>
    <m/>
    <x v="0"/>
  </r>
  <r>
    <s v="觀光管理-觀光旅遊行銷與推廣-獎補助費-對國內團體之捐助"/>
    <s v="115年度「平昌櫻花祭」"/>
    <s v="臺中市北屯區平昌社區發展協會"/>
    <x v="34"/>
    <n v="70"/>
    <s v="無"/>
    <m/>
    <s v="v"/>
    <m/>
    <x v="0"/>
  </r>
  <r>
    <s v="觀光管理-觀光旅遊行銷與推廣-獎補助費-對國內團體之捐助"/>
    <s v="115年我們一起去旅遊-發現台中的美"/>
    <s v="臺中市酷狗藍在地成長協會"/>
    <x v="34"/>
    <n v="20"/>
    <s v="無"/>
    <m/>
    <m/>
    <s v="v"/>
    <x v="0"/>
  </r>
  <r>
    <s v="觀光管理-觀光旅遊行銷與推廣-獎補助費-對國內團體之捐助"/>
    <s v="115年運動i臺灣2.0計畫-2026臺中市體育嘉年華會"/>
    <s v="臺中市體育總會"/>
    <x v="34"/>
    <n v="100"/>
    <s v="無"/>
    <m/>
    <s v="v"/>
    <m/>
    <x v="0"/>
  </r>
  <r>
    <s v="觀光管理-觀光旅遊行銷與推廣-獎補助費-對國內團體之捐助"/>
    <s v="2026鐵道追福─郵輪專列逍遙遊"/>
    <s v="臺中市葫蘆墩觀光發展協會"/>
    <x v="34"/>
    <n v="72"/>
    <s v="無"/>
    <m/>
    <s v="v"/>
    <m/>
    <x v="0"/>
  </r>
  <r>
    <s v="觀光管理-觀光旅遊行銷與推廣-獎補助費-對國內團體之捐助"/>
    <s v="臺中好禮協會新加坡國際化推廣"/>
    <s v="臺中市好禮協會"/>
    <x v="34"/>
    <n v="30"/>
    <s v="無"/>
    <m/>
    <s v="v"/>
    <m/>
    <x v="0"/>
  </r>
  <r>
    <s v="觀光管理-觀光旅遊行銷與推廣-獎補助費-對國內團體之捐助"/>
    <s v="115年我們一起來去臺中好好玩"/>
    <s v="臺中市大甲區大甲社區發展協會"/>
    <x v="34"/>
    <n v="30"/>
    <s v="無"/>
    <m/>
    <s v="v"/>
    <m/>
    <x v="0"/>
  </r>
  <r>
    <s v="觀光管理-觀光旅遊行銷與推廣-獎補助費-對國內團體之捐助"/>
    <s v="115年臺中市雅石會會員成果展覽活動"/>
    <s v="臺中市雅石會"/>
    <x v="34"/>
    <n v="20"/>
    <s v="無"/>
    <m/>
    <m/>
    <s v="v"/>
    <x v="0"/>
  </r>
  <r>
    <s v="觀光管理-觀光旅遊行銷與推廣-獎補助費-對國內團體之捐助"/>
    <s v="115年探索大甲鐵砧山觀光生態健行"/>
    <s v="臺中市大甲區文武社區發展協會"/>
    <x v="34"/>
    <n v="60"/>
    <s v="無"/>
    <m/>
    <s v="v"/>
    <m/>
    <x v="0"/>
  </r>
  <r>
    <s v="觀光管理-觀光旅遊行銷與推廣-獎補助費-對國內團體之捐助"/>
    <s v="115年玩美大台中─樂活月眉糖廠&amp;后里環保公園文化生態采風"/>
    <s v="臺中市大甲區婦女會"/>
    <x v="34"/>
    <n v="40"/>
    <s v="無"/>
    <m/>
    <s v="v"/>
    <m/>
    <x v="0"/>
  </r>
  <r>
    <s v="觀光管理-觀光旅遊行銷與推廣-獎補助費-對國內團體之捐助"/>
    <s v="魅力臺中 霧峰藝文饗宴"/>
    <s v="臺中市霧峰區本堂社區發展協會"/>
    <x v="34"/>
    <n v="50"/>
    <s v="無"/>
    <m/>
    <s v="v"/>
    <m/>
    <x v="0"/>
  </r>
  <r>
    <s v="觀光管理-觀光旅遊行銷與推廣-獎補助費-對國內團體之捐助"/>
    <s v="115年體驗臺中活力逍遙遊"/>
    <s v="臺中市外埔區婦女會"/>
    <x v="34"/>
    <n v="18"/>
    <s v="無"/>
    <m/>
    <m/>
    <s v="v"/>
    <x v="0"/>
  </r>
  <r>
    <s v="社會救濟-社會救濟-社會救助-獎補助費-對國內團體之捐助"/>
    <s v="「乙巳年歲末千人圍爐幸福滿桌」活動計畫"/>
    <s v="臺中市後車頭發展協會"/>
    <x v="35"/>
    <n v="70"/>
    <s v="無"/>
    <m/>
    <s v="v"/>
    <m/>
    <x v="0"/>
  </r>
  <r>
    <s v="社會救濟-社會救濟-社會救助-獎補助費-對國內團體之捐助"/>
    <s v="115年臺中市遊民服務據點及住宅服務-方案一：中區服務據點"/>
    <s v="財團法人高雄市慈聯社會福利基金會"/>
    <x v="35"/>
    <n v="23"/>
    <s v="無"/>
    <m/>
    <s v="v"/>
    <m/>
    <x v="0"/>
  </r>
  <r>
    <s v="社政業務-社會福利-婦女福利-獎補助費-對國內團體之捐助"/>
    <s v="看見差異˙看見彼此"/>
    <s v="社團法人臺中市全人健康樂活關懷協會"/>
    <x v="35"/>
    <n v="20"/>
    <s v="無"/>
    <m/>
    <s v="v"/>
    <m/>
    <x v="0"/>
  </r>
  <r>
    <s v="社政業務-社會福利-婦女福利-獎補助費-對國內團體之捐助"/>
    <s v="愛的康乃馨手作幸福麵包時光"/>
    <s v="臺中市神岡區圳堵社區發展協會"/>
    <x v="35"/>
    <n v="19"/>
    <s v="無"/>
    <m/>
    <s v="v"/>
    <m/>
    <x v="0"/>
  </r>
  <r>
    <s v="社政業務-社會福利-婦女福利-獎補助費-對國內團體之捐助"/>
    <s v="婦女團體資源與數位應用交流會"/>
    <s v="社團法人台灣基督教好牧人全人關顧協會"/>
    <x v="35"/>
    <n v="14"/>
    <s v="無"/>
    <m/>
    <s v="v"/>
    <m/>
    <x v="0"/>
  </r>
  <r>
    <s v="社政業務-社會福利-婦女福利-獎補助費-對國內團體之捐助"/>
    <s v="提升婦女福利權益－女力護權法律保護"/>
    <s v="社團法人臺中市復興產業協會"/>
    <x v="35"/>
    <n v="15"/>
    <s v="無"/>
    <m/>
    <s v="v"/>
    <m/>
    <x v="0"/>
  </r>
  <r>
    <s v="社政業務-社會福利-青少年兒童福利-獎補助費-對國內團體之捐助"/>
    <s v="臺中市南區、南屯區小衛星-114年兒少及家庭社區支持服務方案"/>
    <s v="社團法人台灣陽光婦女協會"/>
    <x v="35"/>
    <n v="237"/>
    <s v="無"/>
    <m/>
    <s v="v"/>
    <m/>
    <x v="0"/>
  </r>
  <r>
    <s v="社政業務-社會福利-青少年兒童福利-獎補助費-對國內團體之捐助"/>
    <s v="育兒津貼親職講座"/>
    <s v="臺中市後車頭發展協會"/>
    <x v="35"/>
    <n v="23"/>
    <s v="無"/>
    <m/>
    <s v="v"/>
    <m/>
    <x v="0"/>
  </r>
  <r>
    <s v="社政業務-社會福利-青少年兒童福利-獎補助費-對國內團體之捐助"/>
    <s v="臺中市培植少年多元適性發展方案"/>
    <s v="財團法人臺中市私立迎曦社會福利基金會"/>
    <x v="35"/>
    <n v="146"/>
    <s v="無"/>
    <m/>
    <s v="v"/>
    <m/>
    <x v="0"/>
  </r>
  <r>
    <s v="社政業務-社會福利-青少年兒童福利-獎補助費-對國內團體之捐助"/>
    <s v="114年10-12月諮商費"/>
    <s v="財團法人台中市私立慈光社會福利慈善事業基金會附設台中市私立慈馨兒少之家"/>
    <x v="35"/>
    <n v="40"/>
    <s v="無"/>
    <m/>
    <s v="v"/>
    <m/>
    <x v="0"/>
  </r>
  <r>
    <s v="社政業務-社會福利-青少年兒童福利-獎補助費-對國內團體之捐助"/>
    <s v="德幼兒少之家114年12月、心理諮商費用及特殊需求或身心障礙兒少照顧支援補助費"/>
    <s v="財團法人天主教善牧社會福利基金會"/>
    <x v="35"/>
    <n v="49"/>
    <s v="無"/>
    <m/>
    <s v="v"/>
    <m/>
    <x v="0"/>
  </r>
  <r>
    <s v="社政業務-社會福利-青少年兒童福利-獎補助費-對國內團體之捐助"/>
    <s v="兒少家外安置特殊需求或身心障礙兒少照顧支援補助計畫"/>
    <s v="財團法人台灣兒童暨家庭扶助基金會台中市南區分事務所"/>
    <x v="35"/>
    <n v="24"/>
    <s v="無"/>
    <m/>
    <s v="v"/>
    <m/>
    <x v="0"/>
  </r>
  <r>
    <s v="社政業務-社會福利-青少年兒童福利-獎補助費-對國內團體之捐助"/>
    <s v="114年6-11月外展復健費、臨時酬勞費"/>
    <s v="新北市私立衡安護理之家"/>
    <x v="35"/>
    <n v="17"/>
    <s v="無"/>
    <m/>
    <s v="v"/>
    <m/>
    <x v="0"/>
  </r>
  <r>
    <s v="社政業務-社會福利-青少年兒童福利-獎補助費-對國內團體之捐助"/>
    <s v="兒少家外安置特殊需求或身心障礙兒少照顧支援補助計畫"/>
    <s v="衛生福利部中區兒童之家"/>
    <x v="35"/>
    <n v="13"/>
    <s v="無"/>
    <m/>
    <s v="v"/>
    <m/>
    <x v="0"/>
  </r>
  <r>
    <s v="社政業務-社會福利-青少年兒童福利-獎補助費-對國內團體之捐助"/>
    <s v="114年12月兒少安置費、心理諮商費及特殊需求或身心障礙兒少照顧支援補助"/>
    <s v="財團法人向上社會福利基金會附屬台中光音育幼院"/>
    <x v="35"/>
    <n v="62"/>
    <s v="無"/>
    <m/>
    <s v="v"/>
    <m/>
    <x v="0"/>
  </r>
  <r>
    <s v="社政業務-社會福利-青少年兒童福利-獎補助費-對國內團體之捐助"/>
    <s v="向陽兒少之家114年第4季(12月)心理諮商費、特殊需求或身心障礙兒少照顧支援補助費"/>
    <s v="財團法人台中巿私立張秀菊社會福利慈善事業基金會"/>
    <x v="35"/>
    <n v="56"/>
    <s v="無"/>
    <m/>
    <s v="v"/>
    <m/>
    <x v="0"/>
  </r>
  <r>
    <s v="社政業務-社會福利-青少年兒童福利-獎補助費-對國內團體之捐助"/>
    <s v="沙鹿兒少之家114年12月心理諮商費、特殊需求或身心障礙兒少照顧支援補助費"/>
    <s v="財團法人天主教善牧社會福利基金會"/>
    <x v="35"/>
    <n v="82"/>
    <s v="無"/>
    <m/>
    <s v="v"/>
    <m/>
    <x v="0"/>
  </r>
  <r>
    <s v="社政業務-社會福利-青少年兒童福利-獎補助費-對國內團體之捐助"/>
    <s v="台中市私立慈馨少年家園114年10-12月諮商費"/>
    <s v="財團法人台中市私立慈光社會福利慈善事業基金會"/>
    <x v="35"/>
    <n v="44"/>
    <s v="無"/>
    <m/>
    <s v="v"/>
    <m/>
    <x v="0"/>
  </r>
  <r>
    <s v="社政業務-社會福利-青少年兒童福利-獎補助費-對國內團體之捐助"/>
    <s v="臺中市政府社會局兒少家外安置特殊需求或身心障礙兒少照顧支援補助計畫114年12月補助款"/>
    <s v="財團法人大甲媽社會福利基金會附設臺中市私立鎮瀾兒童家園"/>
    <x v="35"/>
    <n v="37"/>
    <s v="無"/>
    <m/>
    <s v="v"/>
    <m/>
    <x v="0"/>
  </r>
  <r>
    <s v="社政業務-社會福利-青少年兒童福利-獎補助費-對國內團體之捐助"/>
    <s v="114年12月之兒少外展復健費及臨時酬勞費"/>
    <s v="新北市私立衡安護理之家"/>
    <x v="35"/>
    <n v="9"/>
    <s v="無"/>
    <m/>
    <s v="v"/>
    <m/>
    <x v="0"/>
  </r>
  <r>
    <s v="社政業務-社會福利-青少年兒童福利-獎補助費-對國內團體之捐助"/>
    <s v="114年第四季兒少心理諮商費用"/>
    <s v="財團法人南投縣永山宮附設南投縣私立玄愛兒少關懷家園"/>
    <x v="35"/>
    <n v="8"/>
    <s v="無"/>
    <m/>
    <s v="v"/>
    <m/>
    <x v="0"/>
  </r>
  <r>
    <s v="社政業務-社會福利-青少年兒童福利-獎補助費-對國內團體之捐助"/>
    <s v="ll5年度臺中市少年自立宿舍服務計畫115年度第1季經費"/>
    <s v="社團法人中華育幼機構兒童關懷協會"/>
    <x v="35"/>
    <n v="78"/>
    <s v="無"/>
    <m/>
    <s v="v"/>
    <m/>
    <x v="0"/>
  </r>
  <r>
    <s v="社政業務-社會福利-青少年兒童福利-獎補助費-對國內團體之捐助"/>
    <s v="育有未滿二歲兒童育兒津貼親職教育講座"/>
    <s v="台中市北屯區陳平社區發展協會"/>
    <x v="35"/>
    <n v="24"/>
    <s v="無"/>
    <m/>
    <s v="v"/>
    <m/>
    <x v="0"/>
  </r>
  <r>
    <s v="社政業務-社會福利-青少年兒童福利-獎補助費-對國內團體之捐助"/>
    <s v="育有未滿二歲兒童育兒津貼親職教育講座"/>
    <s v="臺中市私立童心托嬰中心謝珮華"/>
    <x v="35"/>
    <n v="16"/>
    <s v="無"/>
    <m/>
    <s v="v"/>
    <m/>
    <x v="0"/>
  </r>
  <r>
    <s v="社政業務-社會福利-青少年兒童福利-獎補助費-對國內團體之捐助"/>
    <s v="育有未滿二歲兒童育兒津貼親職教育講座"/>
    <s v="臺中市教保人員福利協會王超敏"/>
    <x v="35"/>
    <n v="8"/>
    <s v="無"/>
    <m/>
    <s v="v"/>
    <m/>
    <x v="0"/>
  </r>
  <r>
    <s v="社政業務-社會福利-青少年兒童福利-獎補助費-對國內團體之捐助"/>
    <s v="育有未滿二歲兒童育兒津貼親職教育講座"/>
    <s v="臺中市私立滿果國際托嬰中心"/>
    <x v="35"/>
    <n v="31"/>
    <s v="無"/>
    <m/>
    <s v="v"/>
    <m/>
    <x v="0"/>
  </r>
  <r>
    <s v="社政業務-社會福利-青少年兒童福利-獎補助費-對國內團體之捐助"/>
    <s v="育有未滿二歲兒童育兒津貼親職教育講座"/>
    <s v="臺中市私立芸元托嬰中心"/>
    <x v="35"/>
    <n v="14"/>
    <s v="無"/>
    <m/>
    <s v="v"/>
    <m/>
    <x v="0"/>
  </r>
  <r>
    <s v="社政業務-社會福利-青少年兒童福利-獎補助費-對國內團體之捐助"/>
    <s v="育有未滿二歲兒童育兒津貼親職教育講座"/>
    <s v="臺中市私立北美國際蒙特梭利托嬰中心"/>
    <x v="35"/>
    <n v="19"/>
    <s v="無"/>
    <m/>
    <s v="v"/>
    <m/>
    <x v="0"/>
  </r>
  <r>
    <s v="社政業務-社會福利-青少年兒童福利-獎補助費-對國內團體之捐助"/>
    <s v="看見差異，看見權利-性別平等與兒童人權宣導計畫"/>
    <s v="台灣關懷社會公益服務協會"/>
    <x v="35"/>
    <n v="10"/>
    <s v="無"/>
    <m/>
    <s v="v"/>
    <m/>
    <x v="0"/>
  </r>
  <r>
    <s v="社政業務-社會福利-青少年兒童福利-獎補助費-對國內團體之捐助"/>
    <s v="遨遊星球兒童節派對"/>
    <s v="國際身心健康促進發展協會蔡和(上山+下夆)"/>
    <x v="35"/>
    <n v="18"/>
    <s v="無"/>
    <m/>
    <s v="v"/>
    <m/>
    <x v="0"/>
  </r>
  <r>
    <s v="社政業務-社會福利-青少年兒童福利-獎補助費-對國內團體之捐助"/>
    <s v="育有未滿二歲兒童育兒津貼親職教育講座"/>
    <s v="臺中市私立晟果蒙特梭利托嬰中心"/>
    <x v="35"/>
    <n v="20"/>
    <s v="無"/>
    <m/>
    <s v="v"/>
    <m/>
    <x v="0"/>
  </r>
  <r>
    <s v="社政業務-社會福利-青少年兒童福利-獎補助費-對國內團體之捐助"/>
    <s v="強化社會安全網計畫2.0-精進及擴充兒少安置資源-提升少年自立生活適應協助服務量能計畫115年度第1季專業服務費、業務費、專案管理費"/>
    <s v="社團法人中華育幼機構兒童關懷協會"/>
    <x v="35"/>
    <n v="306"/>
    <s v="無"/>
    <m/>
    <s v="v"/>
    <m/>
    <x v="0"/>
  </r>
  <r>
    <s v="社政業務-社會福利-青少年兒童福利-獎補助費-對國內團體之捐助"/>
    <s v="育有未滿二歲兒童育兒津貼親職教育講座"/>
    <s v="社團法人臺中市嬰幼兒福利聯合會"/>
    <x v="35"/>
    <n v="14"/>
    <s v="無"/>
    <m/>
    <s v="v"/>
    <m/>
    <x v="0"/>
  </r>
  <r>
    <s v="社政業務-社會福利-青少年兒童福利-獎補助費-對國內團體之捐助"/>
    <s v="育有未滿二歲兒童育兒津貼親職教育講座補助費用"/>
    <s v="臺中市後車頭發展協會"/>
    <x v="35"/>
    <n v="25"/>
    <s v="無"/>
    <m/>
    <s v="v"/>
    <m/>
    <x v="0"/>
  </r>
  <r>
    <s v="社政業務-社會福利-青少年兒童福利-獎補助費-對國內團體之捐助"/>
    <s v="育有未滿二歲兒童育兒津貼親職教育講座"/>
    <s v="臺中市私立貝兒喜托嬰中心林于靖"/>
    <x v="35"/>
    <n v="23"/>
    <s v="無"/>
    <m/>
    <s v="v"/>
    <m/>
    <x v="0"/>
  </r>
  <r>
    <s v="社政業務-社會福利-青少年兒童福利-獎補助費-對國內團體之捐助"/>
    <s v="育有未滿二歲兒童育兒津貼親職教育講座補助費用"/>
    <s v="臺中市私立滿果國際托嬰中心"/>
    <x v="35"/>
    <n v="40"/>
    <s v="無"/>
    <m/>
    <s v="v"/>
    <m/>
    <x v="0"/>
  </r>
  <r>
    <s v="社政業務-社會福利-青少年兒童福利-獎補助費-對國內團體之捐助"/>
    <s v="強化社會安全網計畫2.0-精進及擴充兒少安置資源-提升少年自立生活適應協助服務量能計畫115年度第1季專業服務費、業務費、專案管理費"/>
    <s v="財團法人勵馨社會福利事業基金會"/>
    <x v="35"/>
    <n v="205"/>
    <s v="無"/>
    <m/>
    <s v="v"/>
    <m/>
    <x v="0"/>
  </r>
  <r>
    <s v="社政業務-社會福利-青少年兒童福利-獎補助費-對國內團體之捐助"/>
    <s v="育有未滿二歲兒童育兒津貼親職教育講座補助費用"/>
    <s v="臺中市南區藍興堡發展協會蔡明昌"/>
    <x v="35"/>
    <n v="25"/>
    <s v="無"/>
    <m/>
    <s v="v"/>
    <m/>
    <x v="0"/>
  </r>
  <r>
    <s v="社政業務-社會福利-青少年兒童福利-獎補助費-對國內團體之捐助"/>
    <s v="掌握網路使用的力量：臺中市兒少網路安全宣導"/>
    <s v="中華愛心公益協會"/>
    <x v="35"/>
    <n v="10"/>
    <s v="無"/>
    <m/>
    <s v="v"/>
    <m/>
    <x v="0"/>
  </r>
  <r>
    <s v="社政業務-社會福利-青少年兒童福利-獎補助費-對國內團體之捐助"/>
    <s v="育有未滿二歲兒童育兒津貼親職教育講座補助費用"/>
    <s v="臺中市私立北美國際蒙特梭利托嬰中心"/>
    <x v="35"/>
    <n v="44"/>
    <s v="無"/>
    <m/>
    <s v="v"/>
    <m/>
    <x v="0"/>
  </r>
  <r>
    <s v="社政業務-社會福利-兒童托育-獎補助費-對國內團體之捐助"/>
    <s v="115年2月托育人員諮商輔導支持計畫"/>
    <s v="財團法人張老師基金會台中分事務所"/>
    <x v="35"/>
    <n v="2"/>
    <s v="無"/>
    <m/>
    <s v="v"/>
    <m/>
    <x v="0"/>
  </r>
  <r>
    <s v="社政業務-社會福利-兒童托育-獎補助費-對國內團體之捐助"/>
    <s v="115年2月托育人員諮商輔導支持計畫"/>
    <s v="竹見好轉心理諮商所吳錦鳳"/>
    <x v="35"/>
    <n v="2"/>
    <s v="無"/>
    <m/>
    <s v="v"/>
    <m/>
    <x v="0"/>
  </r>
  <r>
    <s v="社政業務-社會福利-兒童托育-獎補助費-對國內團體之捐助"/>
    <s v="115年3月托育人員諮商輔導支持計畫"/>
    <s v="財團法人張老師基金會台中分事務所"/>
    <x v="35"/>
    <n v="11"/>
    <s v="無"/>
    <m/>
    <s v="v"/>
    <m/>
    <x v="0"/>
  </r>
  <r>
    <s v="社政業務-社會福利-兒童托育-獎補助費-對國內團體之捐助"/>
    <s v="115年3月托育人員諮商輔導支持計畫"/>
    <s v="竹見好轉心理諮商所吳錦鳳"/>
    <x v="35"/>
    <n v="14"/>
    <s v="無"/>
    <m/>
    <s v="v"/>
    <m/>
    <x v="0"/>
  </r>
  <r>
    <s v="社政業務-社會福利-兒童托育-獎補助費-對國內團體之捐助"/>
    <s v="115年公共化及準公共托嬰中心照顧比優化獎助第1季費用"/>
    <s v="台中市私立上晴托嬰中心楊坤振"/>
    <x v="35"/>
    <n v="19"/>
    <s v="無"/>
    <m/>
    <s v="v"/>
    <m/>
    <x v="0"/>
  </r>
  <r>
    <s v="社政業務-社會福利-兒童托育-獎補助費-對國內團體之捐助"/>
    <s v="115年公共化及準公共托嬰中心照顧比優化獎助第1季費用"/>
    <s v="臺中市私立親貝兒托嬰中心"/>
    <x v="35"/>
    <n v="250"/>
    <s v="無"/>
    <m/>
    <s v="v"/>
    <m/>
    <x v="0"/>
  </r>
  <r>
    <s v="社政業務-社會福利-兒童托育-獎補助費-對國內團體之捐助"/>
    <s v="115年公共化及準公共托嬰中心照顧比優化獎助第1季費用"/>
    <s v="臺中市私立咕咕鳥太平托嬰中心陳翠伶"/>
    <x v="35"/>
    <n v="318"/>
    <s v="無"/>
    <m/>
    <s v="v"/>
    <m/>
    <x v="0"/>
  </r>
  <r>
    <s v="社政業務-社會福利-兒童托育-獎補助費-對國內團體之捐助"/>
    <s v="115年公共化及準公共托嬰中心照顧比優化獎助第1季費用"/>
    <s v="臺中市私立國立中興大學員工子女托嬰中心"/>
    <x v="35"/>
    <n v="216"/>
    <s v="無"/>
    <m/>
    <s v="v"/>
    <m/>
    <x v="0"/>
  </r>
  <r>
    <s v="社政業務-社會福利-兒童托育-獎補助費-對國內團體之捐助"/>
    <s v="115年公共化及準公共托嬰中心照顧比優化獎助第1季費用"/>
    <s v="臺中市私立佩樂達托嬰中心廖述正"/>
    <x v="35"/>
    <n v="375"/>
    <s v="無"/>
    <m/>
    <s v="v"/>
    <m/>
    <x v="0"/>
  </r>
  <r>
    <s v="社政業務-社會福利-兒童托育-獎補助費-對國內團體之捐助"/>
    <s v="115年公共化及準公共托嬰中心照顧比優化獎助第1季費用"/>
    <s v="臺中市私立小牧童托嬰中心"/>
    <x v="35"/>
    <n v="128"/>
    <s v="無"/>
    <m/>
    <s v="v"/>
    <m/>
    <x v="0"/>
  </r>
  <r>
    <s v="社政業務-社會福利-兒童托育-獎補助費-對國內團體之捐助"/>
    <s v="115年公共化及準公共托嬰中心照顧比優化獎助第1季費用"/>
    <s v="臺中市私立貝兒喜托嬰中心林于靖"/>
    <x v="35"/>
    <n v="426"/>
    <s v="無"/>
    <m/>
    <s v="v"/>
    <m/>
    <x v="0"/>
  </r>
  <r>
    <s v="社政業務-社會福利-兒童托育-獎補助費-對國內團體之捐助"/>
    <s v="115年公共化及準公共托嬰中心照顧比優化獎助第1季費用"/>
    <s v="臺中市私立文采永定托嬰中心"/>
    <x v="35"/>
    <n v="401"/>
    <s v="無"/>
    <m/>
    <s v="v"/>
    <m/>
    <x v="0"/>
  </r>
  <r>
    <s v="社政業務-社會福利-兒童托育-獎補助費-對國內團體之捐助"/>
    <s v="115年公共化及準公共托嬰中心照顧比優化獎助第1季費用"/>
    <s v="臺中市私立領袖甜心托嬰中心李織州"/>
    <x v="35"/>
    <n v="260"/>
    <s v="無"/>
    <m/>
    <s v="v"/>
    <m/>
    <x v="0"/>
  </r>
  <r>
    <s v="社政業務-社會福利-兒童托育-獎補助費-對國內團體之捐助"/>
    <s v="115年公共化及準公共托嬰中心照顧比優化獎助第1季費用"/>
    <s v="臺中市私立快樂小天地托嬰中心陳(紅-工+秀)珠"/>
    <x v="35"/>
    <n v="124"/>
    <s v="無"/>
    <m/>
    <s v="v"/>
    <m/>
    <x v="0"/>
  </r>
  <r>
    <s v="社政業務-社會福利-兒童托育-獎補助費-對國內團體之捐助"/>
    <s v="115年公共化及準公共托嬰中心照顧比優化獎助第1季費用"/>
    <s v="臺中市私立小教室托嬰中心"/>
    <x v="35"/>
    <n v="260"/>
    <s v="無"/>
    <m/>
    <s v="v"/>
    <m/>
    <x v="0"/>
  </r>
  <r>
    <s v="社政業務-社會福利-兒童托育-獎補助費-對國內團體之捐助"/>
    <s v="115年公共化及準公共托嬰中心照顧比優化獎助第1季費用"/>
    <s v="臺中市私立芸元托嬰中心"/>
    <x v="35"/>
    <n v="172"/>
    <s v="無"/>
    <m/>
    <s v="v"/>
    <m/>
    <x v="0"/>
  </r>
  <r>
    <s v="社政業務-社會福利-兒童托育-獎補助費-對國內團體之捐助"/>
    <s v="115年公共化及準公共托嬰中心照顧比優化獎助第1季費用"/>
    <s v="臺中市私立桃太郎托嬰中心宋淑珍"/>
    <x v="35"/>
    <n v="37"/>
    <s v="無"/>
    <m/>
    <s v="v"/>
    <m/>
    <x v="0"/>
  </r>
  <r>
    <s v="社政業務-社會福利-兒童托育-獎補助費-對國內團體之捐助"/>
    <s v="115年公共化及準公共托嬰中心照顧比優化獎助第1季費用"/>
    <s v="臺中市私立哆哆熊西屯托嬰中心洪和熙"/>
    <x v="35"/>
    <n v="250"/>
    <s v="無"/>
    <m/>
    <s v="v"/>
    <m/>
    <x v="0"/>
  </r>
  <r>
    <s v="社政業務-社會福利-兒童托育-獎補助費-對國內團體之捐助"/>
    <s v="115年公共化及準公共托嬰中心照顧比優化獎助第1季費用"/>
    <s v="臺中市私立希望之丘托嬰中心"/>
    <x v="35"/>
    <n v="375"/>
    <s v="無"/>
    <m/>
    <s v="v"/>
    <m/>
    <x v="0"/>
  </r>
  <r>
    <s v="社政業務-社會福利-兒童托育-獎補助費-對國內團體之捐助"/>
    <s v="115年公共化及準公共托嬰中心照顧比優化獎助第1季費用"/>
    <s v="臺中市私立桃子屋托嬰中心何羽涵"/>
    <x v="35"/>
    <n v="54"/>
    <s v="無"/>
    <m/>
    <s v="v"/>
    <m/>
    <x v="0"/>
  </r>
  <r>
    <s v="社政業務-社會福利-兒童托育-獎補助費-對國內團體之捐助"/>
    <s v="115年公共化及準公共托嬰中心照顧比優化獎助第1季費用"/>
    <s v="臺中市私立小袋鼠托嬰中心"/>
    <x v="35"/>
    <n v="529"/>
    <s v="無"/>
    <m/>
    <s v="v"/>
    <m/>
    <x v="0"/>
  </r>
  <r>
    <s v="社政業務-社會福利-兒童托育-獎補助費-對國內團體之捐助"/>
    <s v="115年公共化及準公共托嬰中心照顧比優化獎助第1季費用"/>
    <s v="臺中市私立夏荷托嬰中心"/>
    <x v="35"/>
    <n v="227"/>
    <s v="無"/>
    <m/>
    <s v="v"/>
    <m/>
    <x v="0"/>
  </r>
  <r>
    <s v="社政業務-社會福利-兒童托育-獎補助費-對國內團體之捐助"/>
    <s v="115年公共化及準公共托嬰中心照顧比優化獎助第1季費用"/>
    <s v="臺中市私立淳瑟托嬰中心"/>
    <x v="35"/>
    <n v="274"/>
    <s v="無"/>
    <m/>
    <s v="v"/>
    <m/>
    <x v="0"/>
  </r>
  <r>
    <s v="社政業務-社會福利-兒童托育-獎補助費-對國內團體之捐助"/>
    <s v="115年公共化及準公共托嬰中心照顧比優化獎助第1季費用"/>
    <s v="臺中市私立圓圓托嬰中心"/>
    <x v="35"/>
    <n v="148"/>
    <s v="無"/>
    <m/>
    <s v="v"/>
    <m/>
    <x v="0"/>
  </r>
  <r>
    <s v="社政業務-社會福利-兒童托育-獎補助費-對國內團體之捐助"/>
    <s v="115年公共化及準公共托嬰中心照顧比優化獎助第1季費用"/>
    <s v="臺中市私立萊恩托嬰中心陳冠璋"/>
    <x v="35"/>
    <n v="203"/>
    <s v="無"/>
    <m/>
    <s v="v"/>
    <m/>
    <x v="0"/>
  </r>
  <r>
    <s v="社政業務-社會福利-兒童托育-獎補助費-對國內團體之捐助"/>
    <s v="115年公共化及準公共托嬰中心照顧比優化獎助第1季費用"/>
    <s v="臺中市私立咕咕鳥托嬰中心"/>
    <x v="35"/>
    <n v="498"/>
    <s v="無"/>
    <m/>
    <s v="v"/>
    <m/>
    <x v="0"/>
  </r>
  <r>
    <s v="社政業務-社會福利-兒童托育-獎補助費-對國內團體之捐助"/>
    <s v="115年公共化及準公共托嬰中心照顧比優化獎助第1季費用"/>
    <s v="臺中市私立童心托嬰中心謝珮華"/>
    <x v="35"/>
    <n v="131"/>
    <s v="無"/>
    <m/>
    <s v="v"/>
    <m/>
    <x v="0"/>
  </r>
  <r>
    <s v="社政業務-社會福利-兒童托育-獎補助費-對國內團體之捐助"/>
    <s v="115年公共化及準公共托嬰中心照顧比優化獎助第1季費用"/>
    <s v="臺中市私立小牧童成都托嬰中心"/>
    <x v="35"/>
    <n v="304"/>
    <s v="無"/>
    <m/>
    <s v="v"/>
    <m/>
    <x v="0"/>
  </r>
  <r>
    <s v="社政業務-社會福利-兒童托育-獎補助費-對國內團體之捐助"/>
    <s v="115年公共化及準公共托嬰中心照顧比優化獎助第1季費用"/>
    <s v="臺中市私立文馨托嬰中心陳惠玉"/>
    <x v="35"/>
    <n v="125"/>
    <s v="無"/>
    <m/>
    <s v="v"/>
    <m/>
    <x v="0"/>
  </r>
  <r>
    <s v="社政業務-社會福利-兒童托育-獎補助費-對國內團體之捐助"/>
    <s v="115年公共化及準公共托嬰中心照顧比優化獎助第1季費用"/>
    <s v="臺中市私立小熊多元智慧托嬰中心"/>
    <x v="35"/>
    <n v="310"/>
    <s v="無"/>
    <m/>
    <s v="v"/>
    <m/>
    <x v="0"/>
  </r>
  <r>
    <s v="社政業務-社會福利-兒童托育-獎補助費-對國內團體之捐助"/>
    <s v="115年4月托育人員諮商輔導支持計畫"/>
    <s v="財團法人張老師基金會台中分事務所"/>
    <x v="35"/>
    <n v="6"/>
    <s v="無"/>
    <m/>
    <s v="v"/>
    <m/>
    <x v="0"/>
  </r>
  <r>
    <s v="社政業務-社會福利-兒童托育-獎補助費-對國內團體之捐助"/>
    <s v="115年公共化及準公共托嬰中心照顧比優化獎助第1季費用"/>
    <s v="臺中市私立佑子園托嬰中心張百穗"/>
    <x v="35"/>
    <n v="375"/>
    <s v="無"/>
    <m/>
    <s v="v"/>
    <m/>
    <x v="0"/>
  </r>
  <r>
    <s v="社政業務-社會福利-兒童托育-獎補助費-對國內團體之捐助"/>
    <s v="115年公共化及準公共托嬰中心照顧比優化獎助第1季費用"/>
    <s v="臺中市私立真心托嬰中心謝珮華"/>
    <x v="35"/>
    <n v="182"/>
    <s v="無"/>
    <m/>
    <s v="v"/>
    <m/>
    <x v="0"/>
  </r>
  <r>
    <s v="社政業務-社會福利-兒童托育-獎補助費-對國內團體之捐助"/>
    <s v="115年公共化及準公共托嬰中心照顧比優化獎助第1季費用"/>
    <s v="臺中市私立小熊多元智慧上安托嬰中心"/>
    <x v="35"/>
    <n v="595"/>
    <s v="無"/>
    <m/>
    <s v="v"/>
    <m/>
    <x v="0"/>
  </r>
  <r>
    <s v="社政業務-社會福利-兒童托育-獎補助費-對國內團體之捐助"/>
    <s v="115年公共化及準公共托嬰中心照顧比優化獎助第1季費用"/>
    <s v="臺中市私立安德森托嬰中心"/>
    <x v="35"/>
    <n v="496"/>
    <s v="無"/>
    <m/>
    <s v="v"/>
    <m/>
    <x v="0"/>
  </r>
  <r>
    <s v="社政業務-社會福利-兒童托育-獎補助費-對國內團體之捐助"/>
    <s v="115年公共化及準公共托嬰中心照顧比優化獎助第1季費用"/>
    <s v="臺中市私立小菲力托嬰中心"/>
    <x v="35"/>
    <n v="255"/>
    <s v="無"/>
    <m/>
    <s v="v"/>
    <m/>
    <x v="0"/>
  </r>
  <r>
    <s v="社政業務-社會福利-兒童托育-獎補助費-對國內團體之捐助"/>
    <s v="115年公共化及準公共托嬰中心照顧比優化獎助第1季費用"/>
    <s v="台中市私立巨采托嬰中心"/>
    <x v="35"/>
    <n v="250"/>
    <s v="無"/>
    <m/>
    <s v="v"/>
    <m/>
    <x v="0"/>
  </r>
  <r>
    <s v="社政業務-社會福利-兒童托育-獎補助費-對國內團體之捐助"/>
    <s v="115年公共化及準公共托嬰中心照顧比優化獎助第1季費用"/>
    <s v="臺中市私立巧寶貝托嬰中心林辛沛"/>
    <x v="35"/>
    <n v="219"/>
    <s v="無"/>
    <m/>
    <s v="v"/>
    <m/>
    <x v="0"/>
  </r>
  <r>
    <s v="社政業務-社會福利-兒童托育-獎補助費-對國內團體之捐助"/>
    <s v="115年公共化及準公共托嬰中心照顧比優化獎助第1季費用"/>
    <s v="臺中市私立小貝果托嬰中心"/>
    <x v="35"/>
    <n v="344"/>
    <s v="無"/>
    <m/>
    <s v="v"/>
    <m/>
    <x v="0"/>
  </r>
  <r>
    <s v="社政業務-社會福利-兒童托育-獎補助費-對國內團體之捐助"/>
    <s v="115年公共化及準公共托嬰中心照顧比優化獎助第1季費用"/>
    <s v="臺中市私立愛樂紛托嬰中心陳櫻珊"/>
    <x v="35"/>
    <n v="259"/>
    <s v="無"/>
    <m/>
    <s v="v"/>
    <m/>
    <x v="0"/>
  </r>
  <r>
    <s v="社政業務-社會福利-兒童托育-獎補助費-對國內團體之捐助"/>
    <s v="115年公共化及準公共托嬰中心照顧比優化獎助第1季費用"/>
    <s v="台中市私立喜悅托嬰中心"/>
    <x v="35"/>
    <n v="125"/>
    <s v="無"/>
    <m/>
    <s v="v"/>
    <m/>
    <x v="0"/>
  </r>
  <r>
    <s v="社政業務-社會福利-兒童托育-獎補助費-對國內團體之捐助"/>
    <s v="115年公共化及準公共托嬰中心照顧比優化獎助第1季費用"/>
    <s v="臺中市私立華樂比巧樺托嬰中心"/>
    <x v="35"/>
    <n v="149"/>
    <s v="無"/>
    <m/>
    <s v="v"/>
    <m/>
    <x v="0"/>
  </r>
  <r>
    <s v="社政業務-社會福利-兒童托育-獎補助費-對國內團體之捐助"/>
    <s v="115年公共化及準公共托嬰中心照顧比優化獎助第1季費用"/>
    <s v="臺中市私立上元得福托嬰中心林韋伶"/>
    <x v="35"/>
    <n v="825"/>
    <s v="無"/>
    <m/>
    <s v="v"/>
    <m/>
    <x v="0"/>
  </r>
  <r>
    <s v="社政業務-社會福利-兒童托育-獎補助費-對國內團體之捐助"/>
    <s v="115年公共化及準公共托嬰中心照顧比優化獎助第1季費用"/>
    <s v="臺中市私立子優托嬰中心"/>
    <x v="35"/>
    <n v="246"/>
    <s v="無"/>
    <m/>
    <s v="v"/>
    <m/>
    <x v="0"/>
  </r>
  <r>
    <s v="社政業務-社會福利-兒童托育-獎補助費-對國內團體之捐助"/>
    <s v="115年公共化及準公共托嬰中心照顧比優化獎助第1季費用"/>
    <s v="臺中市私立園馨托嬰中心"/>
    <x v="35"/>
    <n v="123"/>
    <s v="無"/>
    <m/>
    <s v="v"/>
    <m/>
    <x v="0"/>
  </r>
  <r>
    <s v="社政業務-社會福利-兒童托育-獎補助費-對國內團體之捐助"/>
    <s v="115年公共化及準公共托嬰中心照顧比優化獎助第1季費用"/>
    <s v="臺中市私立春禾托嬰中心"/>
    <x v="35"/>
    <n v="278"/>
    <s v="無"/>
    <m/>
    <s v="v"/>
    <m/>
    <x v="0"/>
  </r>
  <r>
    <s v="社政業務-社會福利-兒童托育-獎補助費-對國內團體之捐助"/>
    <s v="115年公共化及準公共托嬰中心照顧比優化獎助第1季費用"/>
    <s v="臺中市私立笙愛小熊托嬰中心"/>
    <x v="35"/>
    <n v="164"/>
    <s v="無"/>
    <m/>
    <s v="v"/>
    <m/>
    <x v="0"/>
  </r>
  <r>
    <s v="社政業務-社會福利-兒童托育-獎補助費-對國內團體之捐助"/>
    <s v="115年公共化及準公共托嬰中心照顧比優化獎助第1季費用"/>
    <s v="臺中市私立愛麗絲托嬰中心"/>
    <x v="35"/>
    <n v="457"/>
    <s v="無"/>
    <m/>
    <s v="v"/>
    <m/>
    <x v="0"/>
  </r>
  <r>
    <s v="社政業務-社會福利-兒童托育-獎補助費-對國內團體之捐助"/>
    <s v="115年公共化及準公共托嬰中心照顧比優化獎助第1季費用"/>
    <s v="臺中市私立棉花糖托嬰中心"/>
    <x v="35"/>
    <n v="543"/>
    <s v="無"/>
    <m/>
    <s v="v"/>
    <m/>
    <x v="0"/>
  </r>
  <r>
    <s v="社政業務-社會福利-兒童托育-獎補助費-對國內團體之捐助"/>
    <s v="115年公共化及準公共托嬰中心照顧比優化獎助第1季費用"/>
    <s v="臺中市私立唯喜托嬰中心鄭雅薰"/>
    <x v="35"/>
    <n v="233"/>
    <s v="無"/>
    <m/>
    <s v="v"/>
    <m/>
    <x v="0"/>
  </r>
  <r>
    <s v="社政業務-社會福利-兒童托育-獎補助費-對國內團體之捐助"/>
    <s v="115年公共化及準公共托嬰中心照顧比優化獎助第1季費用"/>
    <s v="臺中市私立舜云托嬰中心吳舜云"/>
    <x v="35"/>
    <n v="125"/>
    <s v="無"/>
    <m/>
    <s v="v"/>
    <m/>
    <x v="0"/>
  </r>
  <r>
    <s v="社政業務-社會福利-兒童托育-獎補助費-對國內團體之捐助"/>
    <s v="115年公共化及準公共托嬰中心照顧比優化獎助第1季費用"/>
    <s v="臺中市私立安琪兒托嬰中心"/>
    <x v="35"/>
    <n v="407"/>
    <s v="無"/>
    <m/>
    <s v="v"/>
    <m/>
    <x v="0"/>
  </r>
  <r>
    <s v="社政業務-社會福利-兒童托育-獎補助費-對國內團體之捐助"/>
    <s v="115年公共化及準公共托嬰中心照顧比優化獎助第1季費用"/>
    <s v="臺中市私立安琪兒大雅托嬰中心許美娥"/>
    <x v="35"/>
    <n v="167"/>
    <s v="無"/>
    <m/>
    <s v="v"/>
    <m/>
    <x v="0"/>
  </r>
  <r>
    <s v="社政業務-社會福利-兒童托育-獎補助費-對國內團體之捐助"/>
    <s v="115年公共化及準公共托嬰中心照顧比優化獎助第1季費用"/>
    <s v="臺中市私立芊悅托嬰中心"/>
    <x v="35"/>
    <n v="263"/>
    <s v="無"/>
    <m/>
    <s v="v"/>
    <m/>
    <x v="0"/>
  </r>
  <r>
    <s v="社政業務-社會福利-兒童托育-獎補助費-對國內團體之捐助"/>
    <s v="115年公共化及準公共托嬰中心照顧比優化獎助第1季費用"/>
    <s v="臺中市私立築夢托嬰中心"/>
    <x v="35"/>
    <n v="127"/>
    <s v="無"/>
    <m/>
    <s v="v"/>
    <m/>
    <x v="0"/>
  </r>
  <r>
    <s v="社政業務-社會福利-兒童托育-獎補助費-對國內團體之捐助"/>
    <s v="115年公共化及準公共托嬰中心照顧比優化獎助第1季費用"/>
    <s v="臺中市私立樂芙兒托嬰中心陳韋汝"/>
    <x v="35"/>
    <n v="272"/>
    <s v="無"/>
    <m/>
    <s v="v"/>
    <m/>
    <x v="0"/>
  </r>
  <r>
    <s v="社政業務-社會福利-兒童托育-獎補助費-對國內團體之捐助"/>
    <s v="115年公共化及準公共托嬰中心照顧比優化獎助第1季費用"/>
    <s v="臺中市私立小木馬托嬰中心"/>
    <x v="35"/>
    <n v="419"/>
    <s v="無"/>
    <m/>
    <s v="v"/>
    <m/>
    <x v="0"/>
  </r>
  <r>
    <s v="社政業務-社會福利-兒童托育-獎補助費-對國內團體之捐助"/>
    <s v="115年公共化及準公共托嬰中心照顧比優化獎助第1季費用"/>
    <s v="臺中市私立雲上太陽托嬰中心"/>
    <x v="35"/>
    <n v="120"/>
    <s v="無"/>
    <m/>
    <s v="v"/>
    <m/>
    <x v="0"/>
  </r>
  <r>
    <s v="社政業務-社會福利-兒童托育-獎補助費-對國內團體之捐助"/>
    <s v="115年公共化及準公共托嬰中心照顧比優化獎助第1季費用"/>
    <s v="臺中市私立樂閱森林托嬰中心吳辛芳"/>
    <x v="35"/>
    <n v="165"/>
    <s v="無"/>
    <m/>
    <s v="v"/>
    <m/>
    <x v="0"/>
  </r>
  <r>
    <s v="社政業務-社會福利-兒童托育-獎補助費-對國內團體之捐助"/>
    <s v="115年公共化及準公共托嬰中心照顧比優化獎助第1季費用"/>
    <s v="臺中市私立小荳點托嬰中心陳櫻珊"/>
    <x v="35"/>
    <n v="43"/>
    <s v="無"/>
    <m/>
    <s v="v"/>
    <m/>
    <x v="0"/>
  </r>
  <r>
    <s v="社政業務-社會福利-兒童托育-獎補助費-對國內團體之捐助"/>
    <s v="115年公共化及準公共托嬰中心照顧比優化獎助第1季費用"/>
    <s v="臺中市私立巨采福科托嬰中心"/>
    <x v="35"/>
    <n v="268"/>
    <s v="無"/>
    <m/>
    <s v="v"/>
    <m/>
    <x v="0"/>
  </r>
  <r>
    <s v="社政業務-社會福利-兒童托育-獎補助費-對國內團體之捐助"/>
    <s v="115年公共化及準公共托嬰中心照顧比優化獎助第1季費用"/>
    <s v="臺中市私立愛寶托嬰中心顧淑真"/>
    <x v="35"/>
    <n v="86"/>
    <s v="無"/>
    <m/>
    <s v="v"/>
    <m/>
    <x v="0"/>
  </r>
  <r>
    <s v="社政業務-社會福利-兒童托育-獎補助費-對國內團體之捐助"/>
    <s v="115年公共化及準公共托嬰中心照顧比優化獎助第1季費用"/>
    <s v="臺中市私立芯安托嬰中心劉智偉"/>
    <x v="35"/>
    <n v="226"/>
    <s v="無"/>
    <m/>
    <s v="v"/>
    <m/>
    <x v="0"/>
  </r>
  <r>
    <s v="社政業務-社會福利-兒童托育-獎補助費-對國內團體之捐助"/>
    <s v="115年公共化及準公共托嬰中心照顧比優化獎助第1季費用"/>
    <s v="臺中市私立喜寶托嬰中心陳羿卉"/>
    <x v="35"/>
    <n v="372"/>
    <s v="無"/>
    <m/>
    <s v="v"/>
    <m/>
    <x v="0"/>
  </r>
  <r>
    <s v="社政業務-社會福利-兒童托育-獎補助費-對國內團體之捐助"/>
    <s v="115年公共化及準公共托嬰中心照顧比優化獎助第1季費用"/>
    <s v="臺中市私立橘寶貝托嬰中心"/>
    <x v="35"/>
    <n v="307"/>
    <s v="無"/>
    <m/>
    <s v="v"/>
    <m/>
    <x v="0"/>
  </r>
  <r>
    <s v="社政業務-社會福利-兒童托育-獎補助費-對國內團體之捐助"/>
    <s v="115年公共化及準公共托嬰中心照顧比優化獎助第1季費用"/>
    <s v="臺中市私立肯格魯托嬰中心"/>
    <x v="35"/>
    <n v="255"/>
    <s v="無"/>
    <m/>
    <s v="v"/>
    <m/>
    <x v="0"/>
  </r>
  <r>
    <s v="社政業務-社會福利-兒童托育-獎補助費-對國內團體之捐助"/>
    <s v="115年公共化及準公共托嬰中心照顧比優化獎助第1季費用"/>
    <s v="臺中市私立聖恩天使托嬰中心林至君"/>
    <x v="35"/>
    <n v="253"/>
    <s v="無"/>
    <m/>
    <s v="v"/>
    <m/>
    <x v="0"/>
  </r>
  <r>
    <s v="社政業務-社會福利-兒童托育-獎補助費-對國內團體之捐助"/>
    <s v="115年公共化及準公共托嬰中心照顧比優化獎助第1季費用"/>
    <s v="臺中市私立約克托嬰中心周玉薰"/>
    <x v="35"/>
    <n v="21"/>
    <s v="無"/>
    <m/>
    <s v="v"/>
    <m/>
    <x v="0"/>
  </r>
  <r>
    <s v="社政業務-社會福利-兒童托育-獎補助費-對國內團體之捐助"/>
    <s v="115年公共化及準公共托嬰中心照顧比優化獎助第1季費用"/>
    <s v="臺中市私立勁寶兒福安托嬰中心"/>
    <x v="35"/>
    <n v="250"/>
    <s v="無"/>
    <m/>
    <s v="v"/>
    <m/>
    <x v="0"/>
  </r>
  <r>
    <s v="社政業務-社會福利-兒童托育-獎補助費-對國內團體之捐助"/>
    <s v="115年公共化及準公共托嬰中心照顧比優化獎助第1季費用"/>
    <s v="臺中市私立宜兒美托嬰中心負責人戴毓姿"/>
    <x v="35"/>
    <n v="144"/>
    <s v="無"/>
    <m/>
    <s v="v"/>
    <m/>
    <x v="0"/>
  </r>
  <r>
    <s v="社政業務-社會福利-兒童托育-獎補助費-對國內團體之捐助"/>
    <s v="115年公共化及準公共托嬰中心照顧比優化獎助第1季費用"/>
    <s v="臺中市私立微笑童話托嬰中心"/>
    <x v="35"/>
    <n v="294"/>
    <s v="無"/>
    <m/>
    <s v="v"/>
    <m/>
    <x v="0"/>
  </r>
  <r>
    <s v="社政業務-社會福利-兒童托育-獎補助費-對國內團體之捐助"/>
    <s v="115年公共化及準公共托嬰中心照顧比優化獎助第1季費用"/>
    <s v="臺中市私立上安托嬰中心"/>
    <x v="35"/>
    <n v="82"/>
    <s v="無"/>
    <m/>
    <s v="v"/>
    <m/>
    <x v="0"/>
  </r>
  <r>
    <s v="社政業務-社會福利-兒童托育-獎補助費-對國內團體之捐助"/>
    <s v="115年公共化及準公共托嬰中心照顧比優化獎助第1季費用"/>
    <s v="臺中市私立莘芽托嬰中心"/>
    <x v="35"/>
    <n v="385"/>
    <s v="無"/>
    <m/>
    <s v="v"/>
    <m/>
    <x v="0"/>
  </r>
  <r>
    <s v="社政業務-社會福利-兒童托育-獎補助費-對國內團體之捐助"/>
    <s v="115年公共化及準公共托嬰中心照顧比優化獎助第1季費用"/>
    <s v="臺中市私立甯甯托嬰中心"/>
    <x v="35"/>
    <n v="125"/>
    <s v="無"/>
    <m/>
    <s v="v"/>
    <m/>
    <x v="0"/>
  </r>
  <r>
    <s v="社政業務-社會福利-兒童托育-獎補助費-對國內團體之捐助"/>
    <s v="115年公共化及準公共托嬰中心照顧比優化獎助第1季費用"/>
    <s v="臺中市私立衛生福利部臺中醫院附設舜云音樂寶姆托嬰中心吳舜云"/>
    <x v="35"/>
    <n v="375"/>
    <s v="無"/>
    <m/>
    <s v="v"/>
    <m/>
    <x v="0"/>
  </r>
  <r>
    <s v="社政業務-社會福利-兒童托育-獎補助費-對國內團體之捐助"/>
    <s v="115年公共化及準公共托嬰中心照顧比優化獎助第1季費用"/>
    <s v="臺中市私立北屯城寶托嬰中心"/>
    <x v="35"/>
    <n v="429"/>
    <s v="無"/>
    <m/>
    <s v="v"/>
    <m/>
    <x v="0"/>
  </r>
  <r>
    <s v="社政業務-社會福利-兒童托育-獎補助費-對國內團體之捐助"/>
    <s v="115年公共化及準公共托嬰中心照顧比優化獎助第1季費用"/>
    <s v="臺中市私立承欣托嬰中心鐘凡淇"/>
    <x v="35"/>
    <n v="310"/>
    <s v="無"/>
    <m/>
    <s v="v"/>
    <m/>
    <x v="0"/>
  </r>
  <r>
    <s v="社政業務-社會福利-兒童托育-獎補助費-對國內團體之捐助"/>
    <s v="115年公共化及準公共托嬰中心照顧比優化獎助第1季費用"/>
    <s v="臺中市私立手中寶托嬰中心林惠珍"/>
    <x v="35"/>
    <n v="299"/>
    <s v="無"/>
    <m/>
    <s v="v"/>
    <m/>
    <x v="0"/>
  </r>
  <r>
    <s v="社政業務-社會福利-兒童托育-獎補助費-對國內團體之捐助"/>
    <s v="115年公共化及準公共托嬰中心照顧比優化獎助第1季費用"/>
    <s v="臺中市私立沐煦樂托嬰中心"/>
    <x v="35"/>
    <n v="255"/>
    <s v="無"/>
    <m/>
    <s v="v"/>
    <m/>
    <x v="0"/>
  </r>
  <r>
    <s v="社政業務-社會福利-兒童托育-獎補助費-對國內團體之捐助"/>
    <s v="115年公共化及準公共托嬰中心照顧比優化獎助第1季費用"/>
    <s v="臺中市私立俏貝比托嬰中心曾凰娟"/>
    <x v="35"/>
    <n v="160"/>
    <s v="無"/>
    <m/>
    <s v="v"/>
    <m/>
    <x v="0"/>
  </r>
  <r>
    <s v="社政業務-社會福利-兒童托育-獎補助費-對國內團體之捐助"/>
    <s v="115年公共化及準公共托嬰中心照顧比優化獎助第1季費用"/>
    <s v="臺中市私立大語托嬰中心"/>
    <x v="35"/>
    <n v="242"/>
    <s v="無"/>
    <m/>
    <s v="v"/>
    <m/>
    <x v="0"/>
  </r>
  <r>
    <s v="社政業務-社會福利-兒童托育-獎補助費-對國內團體之捐助"/>
    <s v="115年公共化及準公共托嬰中心照顧比優化獎助第1季費用"/>
    <s v="臺中市私立未來托嬰中心"/>
    <x v="35"/>
    <n v="289"/>
    <s v="無"/>
    <m/>
    <s v="v"/>
    <m/>
    <x v="0"/>
  </r>
  <r>
    <s v="社政業務-社會福利-兒童托育-獎補助費-對國內團體之捐助"/>
    <s v="115年公共化及準公共托嬰中心照顧比優化獎助第1季費用"/>
    <s v="臺中市私立以馨托嬰中心"/>
    <x v="35"/>
    <n v="322"/>
    <s v="無"/>
    <m/>
    <s v="v"/>
    <m/>
    <x v="0"/>
  </r>
  <r>
    <s v="社政業務-社會福利-兒童托育-獎補助費-對國內團體之捐助"/>
    <s v="115年公共化及準公共托嬰中心照顧比優化獎助第1季費用"/>
    <s v="臺中市私立小紅帽托嬰中心"/>
    <x v="35"/>
    <n v="472"/>
    <s v="無"/>
    <m/>
    <s v="v"/>
    <m/>
    <x v="0"/>
  </r>
  <r>
    <s v="社政業務-社會福利-兒童托育-獎補助費-對國內團體之捐助"/>
    <s v="115年公共化及準公共托嬰中心照顧比優化獎助第1季費用"/>
    <s v="臺中市私立尼荳人文托嬰中心江燕鳳"/>
    <x v="35"/>
    <n v="250"/>
    <s v="無"/>
    <m/>
    <s v="v"/>
    <m/>
    <x v="0"/>
  </r>
  <r>
    <s v="社政業務-社會福利-兒童托育-獎補助費-對國內團體之捐助"/>
    <s v="115年公共化及準公共托嬰中心照顧比優化獎助第1季費用"/>
    <s v="臺中市私立華樂比托嬰中心"/>
    <x v="35"/>
    <n v="445"/>
    <s v="無"/>
    <m/>
    <s v="v"/>
    <m/>
    <x v="0"/>
  </r>
  <r>
    <s v="社政業務-社會福利-兒童托育-獎補助費-對國內團體之捐助"/>
    <s v="115年公共化及準公共托嬰中心照顧比優化獎助第1季費用"/>
    <s v="臺中市私立小貝貝托嬰中心彌勒衍敏"/>
    <x v="35"/>
    <n v="450"/>
    <s v="無"/>
    <m/>
    <s v="v"/>
    <m/>
    <x v="0"/>
  </r>
  <r>
    <s v="社政業務-社會福利-兒童托育-獎補助費-對國內團體之捐助"/>
    <s v="115年公共化及準公共托嬰中心照顧比優化獎助第1季費用"/>
    <s v="臺中市私立宥芯托嬰中心詹馥榕"/>
    <x v="35"/>
    <n v="250"/>
    <s v="無"/>
    <m/>
    <s v="v"/>
    <m/>
    <x v="0"/>
  </r>
  <r>
    <s v="社政業務-社會福利-兒童托育-獎補助費-對國內團體之捐助"/>
    <s v="115年公共化及準公共托嬰中心照顧比優化獎助第1季費用"/>
    <s v="臺中市私立優佳托嬰中心許昆賢"/>
    <x v="35"/>
    <n v="40"/>
    <s v="無"/>
    <m/>
    <s v="v"/>
    <m/>
    <x v="0"/>
  </r>
  <r>
    <s v="社政業務-社會福利-兒童托育-獎補助費-對國內團體之捐助"/>
    <s v="115年公共化及準公共托嬰中心照顧比優化獎助第1季費用"/>
    <s v="臺中市私立茱莉安托嬰中心"/>
    <x v="35"/>
    <n v="184"/>
    <s v="無"/>
    <m/>
    <s v="v"/>
    <m/>
    <x v="0"/>
  </r>
  <r>
    <s v="社政業務-社會福利-兒童托育-獎補助費-對國內團體之捐助"/>
    <s v="115年公共化及準公共托嬰中心照顧比優化獎助第1季費用"/>
    <s v="臺中市私立愛無限托嬰中心"/>
    <x v="35"/>
    <n v="261"/>
    <s v="無"/>
    <m/>
    <s v="v"/>
    <m/>
    <x v="0"/>
  </r>
  <r>
    <s v="社政業務-社會福利-兒童托育-獎補助費-對國內團體之捐助"/>
    <s v="115年公共化及準公共托嬰中心照顧比優化獎助第1季費用"/>
    <s v="臺中市私立小泡芙托嬰中心"/>
    <x v="35"/>
    <n v="86"/>
    <s v="無"/>
    <m/>
    <s v="v"/>
    <m/>
    <x v="0"/>
  </r>
  <r>
    <s v="社政業務-社會福利-兒童托育-獎補助費-對國內團體之捐助"/>
    <s v="115年公共化及準公共托嬰中心照顧比優化獎助第1季費用"/>
    <s v="臺中市私立馨苗安順托嬰中心"/>
    <x v="35"/>
    <n v="271"/>
    <s v="無"/>
    <m/>
    <s v="v"/>
    <m/>
    <x v="0"/>
  </r>
  <r>
    <s v="社政業務-社會福利-兒童托育-獎補助費-對國內團體之捐助"/>
    <s v="115年公共化及準公共托嬰中心照顧比優化獎助第1季費用"/>
    <s v="臺中市私立貝姆托嬰中心陳宥榛"/>
    <x v="35"/>
    <n v="18"/>
    <s v="無"/>
    <m/>
    <s v="v"/>
    <m/>
    <x v="0"/>
  </r>
  <r>
    <s v="社政業務-社會福利-兒童托育-獎補助費-對國內團體之捐助"/>
    <s v="115年公共化及準公共托嬰中心照顧比優化獎助第1季費用"/>
    <s v="臺中市私立金像獎托嬰中心蔡伯其"/>
    <x v="35"/>
    <n v="235"/>
    <s v="無"/>
    <m/>
    <s v="v"/>
    <m/>
    <x v="0"/>
  </r>
  <r>
    <s v="社政業務-社會福利-兒童托育-獎補助費-對國內團體之捐助"/>
    <s v="115年公共化及準公共托嬰中心照顧比優化獎助第1季費用"/>
    <s v="台中市私立馨苗托嬰中心"/>
    <x v="35"/>
    <n v="400"/>
    <s v="無"/>
    <m/>
    <s v="v"/>
    <m/>
    <x v="0"/>
  </r>
  <r>
    <s v="社政業務-社會福利-兒童托育-獎補助費-對國內團體之捐助"/>
    <s v="115年公共化及準公共托嬰中心照顧比優化獎助第1季費用"/>
    <s v="臺中市私立桃樂絲托嬰中心"/>
    <x v="35"/>
    <n v="283"/>
    <s v="無"/>
    <m/>
    <s v="v"/>
    <m/>
    <x v="0"/>
  </r>
  <r>
    <s v="社政業務-社會福利-兒童托育-獎補助費-對國內團體之捐助"/>
    <s v="115年公共化及準公共托嬰中心照顧比優化獎助第1季費用"/>
    <s v="臺中市私立辛格兒托嬰中心"/>
    <x v="35"/>
    <n v="158"/>
    <s v="無"/>
    <m/>
    <s v="v"/>
    <m/>
    <x v="0"/>
  </r>
  <r>
    <s v="社政業務-社會福利-兒童托育-獎補助費-對國內團體之捐助"/>
    <s v="115年公共化及準公共托嬰中心照顧比優化獎助第1季費用"/>
    <s v="臺中市私立小蘋果托嬰中心陳旎詩"/>
    <x v="35"/>
    <n v="369"/>
    <s v="無"/>
    <m/>
    <s v="v"/>
    <m/>
    <x v="0"/>
  </r>
  <r>
    <s v="社政業務-社會福利-兒童托育-獎補助費-對國內團體之捐助"/>
    <s v="115年公共化及準公共托嬰中心照顧比優化獎助第1季費用"/>
    <s v="臺中市私立耕心園托嬰中心王符璋"/>
    <x v="35"/>
    <n v="120"/>
    <s v="無"/>
    <m/>
    <s v="v"/>
    <m/>
    <x v="0"/>
  </r>
  <r>
    <s v="社政業務-社會福利-兒童托育-獎補助費-對國內團體之捐助"/>
    <s v="115年公共化及準公共托嬰中心照顧比優化獎助第1季費用"/>
    <s v="臺中市私立大里領袖甜心托嬰中心李織州"/>
    <x v="35"/>
    <n v="253"/>
    <s v="無"/>
    <m/>
    <s v="v"/>
    <m/>
    <x v="0"/>
  </r>
  <r>
    <s v="社政業務-社會福利-兒童托育-獎補助費-對國內團體之捐助"/>
    <s v="115年公共化及準公共托嬰中心照顧比優化獎助第1季費用"/>
    <s v="臺中市私立小腳丫永興托嬰中心劉子崟"/>
    <x v="35"/>
    <n v="145"/>
    <s v="無"/>
    <m/>
    <s v="v"/>
    <m/>
    <x v="0"/>
  </r>
  <r>
    <s v="社政業務-社會福利-兒童托育-獎補助費-對國內團體之捐助"/>
    <s v="115年公共化及準公共托嬰中心照顧比優化獎助第1季費用"/>
    <s v="臺中市私立夏綠蒂托嬰中心"/>
    <x v="35"/>
    <n v="159"/>
    <s v="無"/>
    <m/>
    <s v="v"/>
    <m/>
    <x v="0"/>
  </r>
  <r>
    <s v="社政業務-社會福利-兒童托育-獎補助費-對國內團體之捐助"/>
    <s v="115年公共化及準公共托嬰中心照顧比優化獎助第1季費用"/>
    <s v="台中市私立耶思托嬰中心"/>
    <x v="35"/>
    <n v="252"/>
    <s v="無"/>
    <m/>
    <s v="v"/>
    <m/>
    <x v="0"/>
  </r>
  <r>
    <s v="社政業務-社會福利-兒童托育-獎補助費-對國內團體之捐助"/>
    <s v="115年公共化及準公共托嬰中心照顧比優化獎助第1季費用"/>
    <s v="臺中市私立奇蒙兒托嬰中心"/>
    <x v="35"/>
    <n v="123"/>
    <s v="無"/>
    <m/>
    <s v="v"/>
    <m/>
    <x v="0"/>
  </r>
  <r>
    <s v="社政業務-社會福利-兒童托育-獎補助費-對國內團體之捐助"/>
    <s v="115年公共化及準公共托嬰中心照顧比優化獎助第1季費用"/>
    <s v="臺中市私立1000天育兒托嬰中心"/>
    <x v="35"/>
    <n v="375"/>
    <s v="無"/>
    <m/>
    <s v="v"/>
    <m/>
    <x v="0"/>
  </r>
  <r>
    <s v="社政業務-社會福利-兒童托育-獎補助費-對國內團體之捐助"/>
    <s v="115年公共化及準公共托嬰中心照顧比優化獎助第1季費用"/>
    <s v="臺中市私立皇家寶貝托嬰中心李淑娟"/>
    <x v="35"/>
    <n v="271"/>
    <s v="無"/>
    <m/>
    <s v="v"/>
    <m/>
    <x v="0"/>
  </r>
  <r>
    <s v="社政業務-社會福利-兒童托育-獎補助費-對國內團體之捐助"/>
    <s v="115年公共化及準公共托嬰中心照顧比優化獎助第1季費用"/>
    <s v="臺中市私立樂艾兒托嬰中心"/>
    <x v="35"/>
    <n v="125"/>
    <s v="無"/>
    <m/>
    <s v="v"/>
    <m/>
    <x v="0"/>
  </r>
  <r>
    <s v="社政業務-社會福利-兒童托育-獎補助費-對國內團體之捐助"/>
    <s v="115年公共化及準公共托嬰中心照顧比優化獎助第1季費用"/>
    <s v="臺中市私立伊樂寶寶托嬰中心劉家綺"/>
    <x v="35"/>
    <n v="284"/>
    <s v="無"/>
    <m/>
    <s v="v"/>
    <m/>
    <x v="0"/>
  </r>
  <r>
    <s v="社政業務-社會福利-兒童托育-獎補助費-對國內團體之捐助"/>
    <s v="115年公共化及準公共托嬰中心照顧比優化獎助第1季費用"/>
    <s v="臺中市私立哈佛兒托嬰中心林逸蓁"/>
    <x v="35"/>
    <n v="202"/>
    <s v="無"/>
    <m/>
    <s v="v"/>
    <m/>
    <x v="0"/>
  </r>
  <r>
    <s v="社政業務-社會福利-兒童托育-獎補助費-對國內團體之捐助"/>
    <s v="115年公共化及準公共托嬰中心照顧比優化獎助第1季費用"/>
    <s v="臺中市私立喬凱立托嬰中心黃采芝"/>
    <x v="35"/>
    <n v="269"/>
    <s v="無"/>
    <m/>
    <s v="v"/>
    <m/>
    <x v="0"/>
  </r>
  <r>
    <s v="社政業務-社會福利-兒童托育-獎補助費-對國內團體之捐助"/>
    <s v="115年公共化及準公共托嬰中心照顧比優化獎助第1季費用"/>
    <s v="臺中市私立禾早托嬰中心陳澧臻"/>
    <x v="35"/>
    <n v="366"/>
    <s v="無"/>
    <m/>
    <s v="v"/>
    <m/>
    <x v="0"/>
  </r>
  <r>
    <s v="社政業務-社會福利-兒童托育-獎補助費-對國內團體之捐助"/>
    <s v="115年公共化及準公共托嬰中心照顧比優化獎助第1季費用"/>
    <s v="臺中市私立艾娃托嬰中心"/>
    <x v="35"/>
    <n v="279"/>
    <s v="無"/>
    <m/>
    <s v="v"/>
    <m/>
    <x v="0"/>
  </r>
  <r>
    <s v="社政業務-社會福利-兒童托育-獎補助費-對國內團體之捐助"/>
    <s v="115年公共化及準公共托嬰中心照顧比優化獎助第1季費用"/>
    <s v="臺中市私立向日葵托嬰中心陳盈如"/>
    <x v="35"/>
    <n v="250"/>
    <s v="無"/>
    <m/>
    <s v="v"/>
    <m/>
    <x v="0"/>
  </r>
  <r>
    <s v="社政業務-社會福利-兒童托育-獎補助費-對國內團體之捐助"/>
    <s v="115年公共化及準公共托嬰中心照顧比優化獎助第1季費用"/>
    <s v="臺中市私立百分之八十托嬰中心"/>
    <x v="35"/>
    <n v="93"/>
    <s v="無"/>
    <m/>
    <s v="v"/>
    <m/>
    <x v="0"/>
  </r>
  <r>
    <s v="社政業務-社會福利-兒童托育-獎補助費-對國內團體之捐助"/>
    <s v="115年4月托育人員諮商輔導支持計畫"/>
    <s v="竹見好轉心理諮商所吳錦鳳"/>
    <x v="35"/>
    <n v="21"/>
    <s v="無"/>
    <m/>
    <s v="v"/>
    <m/>
    <x v="0"/>
  </r>
  <r>
    <s v="社政業務-社會福利-兒童托育-獎補助費-對國內團體之捐助"/>
    <s v="115年公共化及準公共托嬰中心照顧比優化獎助第1季費用"/>
    <s v="臺中市私立聖恩彼得托嬰中心林至君"/>
    <x v="35"/>
    <n v="248"/>
    <s v="無"/>
    <m/>
    <s v="v"/>
    <m/>
    <x v="0"/>
  </r>
  <r>
    <s v="社政業務-社會福利-兒童托育-獎補助費-對國內團體之捐助"/>
    <s v="115年公共化及準公共托嬰中心照顧比優化獎助第1季費用"/>
    <s v="臺中市私立學霸托嬰中心陳慧宜"/>
    <x v="35"/>
    <n v="182"/>
    <s v="無"/>
    <m/>
    <s v="v"/>
    <m/>
    <x v="0"/>
  </r>
  <r>
    <s v="社政業務-社會福利-兒童托育-獎補助費-對國內團體之捐助"/>
    <s v="115年公共化及準公共托嬰中心照顧比優化獎助第1季費用"/>
    <s v="臺中市私立小腳ㄚ托嬰中心"/>
    <x v="35"/>
    <n v="261"/>
    <s v="無"/>
    <m/>
    <s v="v"/>
    <m/>
    <x v="0"/>
  </r>
  <r>
    <s v="社政業務-社會福利-兒童托育-獎補助費-對國內團體之捐助"/>
    <s v="115年公共化及準公共托嬰中心照顧比優化獎助第1季費用"/>
    <s v="臺中市私立樂芙兒經貿托嬰中心"/>
    <x v="35"/>
    <n v="131"/>
    <s v="無"/>
    <m/>
    <s v="v"/>
    <m/>
    <x v="0"/>
  </r>
  <r>
    <s v="社政業務-社會福利-兒童托育-獎補助費-對國內團體之捐助"/>
    <s v="115年公共化及準公共托嬰中心照顧比優化獎助第1季費用"/>
    <s v="臺中市私立比咪托嬰中心"/>
    <x v="35"/>
    <n v="260"/>
    <s v="無"/>
    <m/>
    <s v="v"/>
    <m/>
    <x v="0"/>
  </r>
  <r>
    <s v="社政業務-社會福利-兒童托育-獎補助費-對國內團體之捐助"/>
    <s v="115年公共化及準公共托嬰中心照顧比優化獎助第1季費用"/>
    <s v="臺中市私立耶思瑪亞托嬰中心"/>
    <x v="35"/>
    <n v="220"/>
    <s v="無"/>
    <m/>
    <s v="v"/>
    <m/>
    <x v="0"/>
  </r>
  <r>
    <s v="社政業務-社會福利-兒童托育-獎補助費-對國內團體之捐助"/>
    <s v="115年公共化及準公共托嬰中心照顧比優化獎助第1季費用"/>
    <s v="臺中市私立渤斯貝爾托嬰中心"/>
    <x v="35"/>
    <n v="337"/>
    <s v="無"/>
    <m/>
    <s v="v"/>
    <m/>
    <x v="0"/>
  </r>
  <r>
    <s v="社政業務-社會福利-兒童托育-獎補助費-對國內團體之捐助"/>
    <s v="115年公共化及準公共托嬰中心照顧比優化獎助第1季費用"/>
    <s v="臺中市私立國郁托嬰中心"/>
    <x v="35"/>
    <n v="154"/>
    <s v="無"/>
    <m/>
    <s v="v"/>
    <m/>
    <x v="0"/>
  </r>
  <r>
    <s v="社政業務-社會福利-兒童托育-獎補助費-對國內團體之捐助"/>
    <s v="115年公共化及準公共托嬰中心照顧比優化獎助第1季費用"/>
    <s v="臺中市私立小熊多元智慧烏日托嬰中心"/>
    <x v="35"/>
    <n v="824"/>
    <s v="無"/>
    <m/>
    <s v="v"/>
    <m/>
    <x v="0"/>
  </r>
  <r>
    <s v="社政業務-社會福利-兒童托育-獎補助費-對國內團體之捐助"/>
    <s v="115年公共化及準公共托嬰中心照顧比優化獎助第1季費用"/>
    <s v="臺中市私立滿果國際托嬰中心"/>
    <x v="35"/>
    <n v="772"/>
    <s v="無"/>
    <m/>
    <s v="v"/>
    <m/>
    <x v="0"/>
  </r>
  <r>
    <s v="社政業務-社會福利-兒童托育-獎補助費-對國內團體之捐助"/>
    <s v="115年公共化及準公共托嬰中心照顧比優化獎助第1季費用"/>
    <s v="臺中市私立小熊多元智慧中工托嬰中心"/>
    <x v="35"/>
    <n v="724"/>
    <s v="無"/>
    <m/>
    <s v="v"/>
    <m/>
    <x v="0"/>
  </r>
  <r>
    <s v="社政業務-社會福利-兒童托育-獎補助費-對國內團體之捐助"/>
    <s v="115年公共化及準公共托嬰中心照顧比優化獎助第1季費用"/>
    <s v="臺中市私立卡吉雅比托嬰中心洪西欽"/>
    <x v="35"/>
    <n v="123"/>
    <s v="無"/>
    <m/>
    <s v="v"/>
    <m/>
    <x v="0"/>
  </r>
  <r>
    <s v="社政業務-社會福利-兒童托育-獎補助費-對國內團體之捐助"/>
    <s v="115年公共化及準公共托嬰中心照顧比優化獎助第1季費用"/>
    <s v="臺中市私立光田醫療社團法人光田綜合醫院附設光田托嬰中心"/>
    <x v="35"/>
    <n v="174"/>
    <s v="無"/>
    <m/>
    <s v="v"/>
    <m/>
    <x v="0"/>
  </r>
  <r>
    <s v="社政業務-社會福利-兒童托育-獎補助費-對國內團體之捐助"/>
    <s v="114年公共化及準公共托嬰中心照顧比優化獎助第4季費用"/>
    <s v="臺中市私立小木馬托嬰中心"/>
    <x v="35"/>
    <n v="287"/>
    <s v="無"/>
    <m/>
    <s v="v"/>
    <m/>
    <x v="0"/>
  </r>
  <r>
    <s v="社政業務-社會福利-兒童托育-獎補助費-對國內團體之捐助"/>
    <s v="提升準公共托嬰中心托育服務品質獎助第二期款"/>
    <s v="臺中市私立芊日托嬰中心林秋萍"/>
    <x v="35"/>
    <n v="235"/>
    <s v="無"/>
    <m/>
    <s v="v"/>
    <m/>
    <x v="0"/>
  </r>
  <r>
    <s v="社政業務-社會福利-兒童托育-獎補助費-對國內團體之捐助"/>
    <s v="115年公共化及準公共托嬰中心照顧比優化獎助第1季費用"/>
    <s v="臺中市私立喜禾托嬰中心"/>
    <x v="35"/>
    <n v="248"/>
    <s v="無"/>
    <m/>
    <s v="v"/>
    <m/>
    <x v="0"/>
  </r>
  <r>
    <s v="社政業務-社會福利-兒童托育-獎補助費-對國內團體之捐助"/>
    <s v="115年公共化及準公共托嬰中心照顧比優化獎助第1季費用"/>
    <s v="臺中市私立育大托嬰中心"/>
    <x v="35"/>
    <n v="645"/>
    <s v="無"/>
    <m/>
    <s v="v"/>
    <m/>
    <x v="0"/>
  </r>
  <r>
    <s v="社政業務-社會福利-兒童托育-獎補助費-對國內團體之捐助"/>
    <s v="115年公共化及準公共托嬰中心照顧比優化獎助第1季費用"/>
    <s v="臺中市私立苙芯托嬰中心鄭竹芸"/>
    <x v="35"/>
    <n v="194"/>
    <s v="無"/>
    <m/>
    <s v="v"/>
    <m/>
    <x v="0"/>
  </r>
  <r>
    <s v="社政業務-社會福利-兒童托育-獎補助費-對國內團體之捐助"/>
    <s v="115年公共化及準公共托嬰中心照顧比優化獎助第1季費用"/>
    <s v="臺中市私立明道英倫托嬰中心(共-八+田+八)金煥"/>
    <x v="35"/>
    <n v="246"/>
    <s v="無"/>
    <m/>
    <s v="v"/>
    <m/>
    <x v="0"/>
  </r>
  <r>
    <s v="社政業務-社會福利-兒童托育-獎補助費-對國內團體之捐助"/>
    <s v="115年公共化及準公共托嬰中心照顧比優化獎助第1季費用"/>
    <s v="臺中市私立東華托嬰中心陳慧宜"/>
    <x v="35"/>
    <n v="213"/>
    <s v="無"/>
    <m/>
    <s v="v"/>
    <m/>
    <x v="0"/>
  </r>
  <r>
    <s v="社政業務-社會福利-兒童托育-獎補助費-對國內團體之捐助"/>
    <s v="115年公共化及準公共托嬰中心照顧比優化獎助第1季費用"/>
    <s v="臺中市私立小熊多元智慧梧棲托嬰中心"/>
    <x v="35"/>
    <n v="705"/>
    <s v="無"/>
    <m/>
    <s v="v"/>
    <m/>
    <x v="0"/>
  </r>
  <r>
    <s v="社政業務-社會福利-兒童托育-獎補助費-對國內團體之捐助"/>
    <s v="115年公共化及準公共托嬰中心照顧比優化獎助第1季費用"/>
    <s v="臺中市私立和熙寶貝園托嬰中心洪和熙"/>
    <x v="35"/>
    <n v="276"/>
    <s v="無"/>
    <m/>
    <s v="v"/>
    <m/>
    <x v="0"/>
  </r>
  <r>
    <s v="社政業務-社會福利-兒童托育-獎補助費-對國內團體之捐助"/>
    <s v="115年公共化及準公共托嬰中心照顧比優化獎助第1季費用"/>
    <s v="臺中市私立貝貝兒托嬰中心謝雅竹"/>
    <x v="35"/>
    <n v="182"/>
    <s v="無"/>
    <m/>
    <s v="v"/>
    <m/>
    <x v="0"/>
  </r>
  <r>
    <s v="社政業務-社會福利-兒童托育-獎補助費-對國內團體之捐助"/>
    <s v="115年公共化及準公共托嬰中心照顧比優化獎助第1季費用"/>
    <s v="臺中市私立優而堡文新托嬰中心謝建成"/>
    <x v="35"/>
    <n v="154"/>
    <s v="無"/>
    <m/>
    <s v="v"/>
    <m/>
    <x v="0"/>
  </r>
  <r>
    <s v="社政業務-社會福利-兒童托育-獎補助費-對國內團體之捐助"/>
    <s v="115年5月托育人員諮商輔導支持計畫"/>
    <s v="財團法人張老師基金會台中分事務所"/>
    <x v="35"/>
    <n v="11"/>
    <s v="無"/>
    <m/>
    <s v="v"/>
    <m/>
    <x v="0"/>
  </r>
  <r>
    <s v="社政業務-社會福利-兒童托育-獎補助費-對國內團體之捐助"/>
    <s v="115年公共化及準公共托嬰中心照顧比優化獎助第1季費用"/>
    <s v="臺中市私立來來托嬰中心張秀珠"/>
    <x v="35"/>
    <n v="125"/>
    <s v="無"/>
    <m/>
    <s v="v"/>
    <m/>
    <x v="0"/>
  </r>
  <r>
    <s v="社政業務-社會福利-兒童托育-獎補助費-對國內團體之捐助"/>
    <s v="115年5月托育人員諮商輔導支持計畫"/>
    <s v="竹見好轉心理諮商所吳錦鳳"/>
    <x v="35"/>
    <n v="24"/>
    <s v="無"/>
    <m/>
    <s v="v"/>
    <m/>
    <x v="0"/>
  </r>
  <r>
    <s v="社政業務-社會福利-兒童托育-獎補助費-對國內團體之捐助"/>
    <s v="114年公共化及準公共托嬰中心照顧比優化獎助第4季費用。"/>
    <s v="臺中市私立來來托嬰中心張秀珠"/>
    <x v="35"/>
    <n v="120"/>
    <s v="無"/>
    <m/>
    <s v="v"/>
    <m/>
    <x v="0"/>
  </r>
  <r>
    <s v="社政業務-社會福利-推行老人福利-獎補助費-對國內團體之捐助"/>
    <s v="中老年人快樂學拍照攝影APP課程"/>
    <s v="台中市潭子區聚興社區發展協會"/>
    <x v="35"/>
    <n v="20"/>
    <s v="無"/>
    <m/>
    <s v="v"/>
    <m/>
    <x v="0"/>
  </r>
  <r>
    <s v="社政業務-社會福利-推行老人福利-獎補助費-對國內團體之捐助"/>
    <s v="中老年人愛用APP全收錄"/>
    <s v="臺中市潭子區大豐社區發展協會"/>
    <x v="35"/>
    <n v="20"/>
    <s v="無"/>
    <m/>
    <s v="v"/>
    <m/>
    <x v="0"/>
  </r>
  <r>
    <s v="社政業務-社會福利-推行老人福利-獎補助費-對國內團體之捐助"/>
    <s v="中老年人快樂學FB+LINE"/>
    <s v="臺中市潭子區甘蔗社區發展協會"/>
    <x v="35"/>
    <n v="20"/>
    <s v="無"/>
    <m/>
    <s v="v"/>
    <m/>
    <x v="0"/>
  </r>
  <r>
    <s v="社政業務-社會福利-推行老人福利-獎補助費-對國內團體之捐助"/>
    <s v="住宿機構照顧品質獎勵計畫獎勵金"/>
    <s v="台中市私立慈恩老人養護中心"/>
    <x v="35"/>
    <n v="230"/>
    <s v="無"/>
    <m/>
    <s v="v"/>
    <m/>
    <x v="0"/>
  </r>
  <r>
    <s v="社政業務-社會福利-推行老人福利-獎補助費-對國內團體之捐助"/>
    <s v="長青學苑整合型計畫"/>
    <s v="聚興社區發展協會"/>
    <x v="35"/>
    <n v="24"/>
    <s v="無"/>
    <m/>
    <s v="v"/>
    <m/>
    <x v="0"/>
  </r>
  <r>
    <s v="社政業務-社會福利-推行老人福利-獎補助費-對國內團體之捐助"/>
    <s v="長青學苑整合型計畫"/>
    <s v="甘蔗社區發展協會"/>
    <x v="35"/>
    <n v="24"/>
    <s v="無"/>
    <m/>
    <s v="v"/>
    <m/>
    <x v="0"/>
  </r>
  <r>
    <s v="社政業務-社會福利-推行老人福利-獎補助費-對國內團體之捐助"/>
    <s v="長青學苑整合型計畫"/>
    <s v="大豐社區發展協會"/>
    <x v="35"/>
    <n v="24"/>
    <s v="無"/>
    <m/>
    <s v="v"/>
    <m/>
    <x v="0"/>
  </r>
  <r>
    <s v="社政業務-社會福利-推行老人福利-獎補助費-對國內團體之捐助"/>
    <s v="「松柏學苑」老人學習成長活動-上學期費用"/>
    <s v="私立甘霖社會福利慈善事業基金會"/>
    <x v="35"/>
    <n v="100"/>
    <s v="無"/>
    <m/>
    <s v="v"/>
    <m/>
    <x v="0"/>
  </r>
  <r>
    <s v="社政業務-社會福利-推行老人福利-獎補助費-對國內團體之捐助"/>
    <s v="松柏學苑老人學習成長活動-下學期費用"/>
    <s v="私立甘霖社會福利慈善事業基金會"/>
    <x v="35"/>
    <n v="100"/>
    <s v="無"/>
    <m/>
    <s v="v"/>
    <m/>
    <x v="0"/>
  </r>
  <r>
    <s v="社政業務-社會福利-推行老人福利-獎補助費-對國內團體之捐助"/>
    <s v="手工創作班、行書書法班、卡拉OK表演班"/>
    <s v="台中市合作長青會"/>
    <x v="35"/>
    <n v="30"/>
    <s v="無"/>
    <m/>
    <s v="v"/>
    <m/>
    <x v="0"/>
  </r>
  <r>
    <s v="社政業務-社會福利-推行老人福利-獎補助費-對國內團體之捐助"/>
    <s v="手工創作I班、行書書法鑑賞班、卡拉OK歌唱I班"/>
    <s v="台中市合作長青會"/>
    <x v="35"/>
    <n v="30"/>
    <s v="無"/>
    <m/>
    <s v="v"/>
    <m/>
    <x v="0"/>
  </r>
  <r>
    <s v="社政業務-社會福利-推行老人福利-獎補助費-對國內團體之捐助"/>
    <s v="銀髮樂活歌唱A班、銀髮樂活歌唱B班費用"/>
    <s v="台中市東南長青會"/>
    <x v="35"/>
    <n v="20"/>
    <s v="無"/>
    <m/>
    <s v="v"/>
    <m/>
    <x v="0"/>
  </r>
  <r>
    <s v="社政業務-社會福利-推行老人福利-獎補助費-對國內團體之捐助"/>
    <s v="銀髮歌唱律動A班、銀髮居家花藝創作A班、銀髮歌唱律動B班、銀髮居家花藝創作B班費用"/>
    <s v="台中市東南長青會"/>
    <x v="35"/>
    <n v="40"/>
    <s v="無"/>
    <m/>
    <s v="v"/>
    <m/>
    <x v="0"/>
  </r>
  <r>
    <s v="社政業務-社會福利-推行老人福利-獎補助費-對國內團體之捐助"/>
    <s v="早班拉筋氣功班及晚班拉筋氣功班費用"/>
    <s v="台中市旱溪關懷社區協會"/>
    <x v="35"/>
    <n v="20"/>
    <s v="無"/>
    <m/>
    <s v="v"/>
    <m/>
    <x v="0"/>
  </r>
  <r>
    <s v="社政業務-社會福利-推行老人福利-獎補助費-對國內團體之捐助"/>
    <s v="健康促進體感智能課程"/>
    <s v="財團法人臺中市私立天順社會福利慈善事業基金會"/>
    <x v="35"/>
    <n v="30"/>
    <s v="無"/>
    <m/>
    <s v="v"/>
    <m/>
    <x v="0"/>
  </r>
  <r>
    <s v="社政業務-社會福利-推行老人福利-獎補助費-對國內團體之捐助"/>
    <s v="銀采樂學‧精采114(上學期)費用"/>
    <s v="財團法人天主教曉明社會福利基金會"/>
    <x v="35"/>
    <n v="209"/>
    <s v="無"/>
    <m/>
    <s v="v"/>
    <m/>
    <x v="0"/>
  </r>
  <r>
    <s v="社政業務-社會福利-推行老人福利-獎補助費-對國內團體之捐助"/>
    <s v="銀采樂學‧精采114(下學期)費用"/>
    <s v="財團法人天主教曉明社會福利基金會"/>
    <x v="35"/>
    <n v="206"/>
    <s v="無"/>
    <m/>
    <s v="v"/>
    <m/>
    <x v="0"/>
  </r>
  <r>
    <s v="社政業務-社會福利-推行老人福利-獎補助費-對國內團體之捐助"/>
    <s v="單人土風舞暨養生拉筋氣功班研習A班、單人土風舞暨養生拉筋氣功班研習B班費用"/>
    <s v="台中市長青運動協會"/>
    <x v="35"/>
    <n v="20"/>
    <s v="無"/>
    <m/>
    <s v="v"/>
    <m/>
    <x v="0"/>
  </r>
  <r>
    <s v="社政業務-社會福利-推行老人福利-獎補助費-對國內團體之捐助"/>
    <s v="序號75(交通APP)、76(生活APP)、79(Word班)、80(Windows班)費用"/>
    <s v="聚興社區社區發展協會"/>
    <x v="35"/>
    <n v="48"/>
    <s v="無"/>
    <m/>
    <s v="v"/>
    <m/>
    <x v="0"/>
  </r>
  <r>
    <s v="社政業務-社會福利-推行老人福利-獎補助費-對國內團體之捐助"/>
    <s v="序號83(交通APP)、84(生活APP)、87(Word班)、88(Windows班)費用"/>
    <s v="甘蔗社區社區發展協會"/>
    <x v="35"/>
    <n v="48"/>
    <s v="無"/>
    <m/>
    <s v="v"/>
    <m/>
    <x v="0"/>
  </r>
  <r>
    <s v="社政業務-社會福利-推行老人福利-獎補助費-對國內團體之捐助"/>
    <s v="長青學苑整合型計畫序號99(交通APP)、100(生活APP)、103(Word班)、104(Windows班)費用"/>
    <s v="大豐社區發展協會"/>
    <x v="35"/>
    <n v="48"/>
    <s v="無"/>
    <m/>
    <s v="v"/>
    <m/>
    <x v="0"/>
  </r>
  <r>
    <s v="社政業務-社會福利-推行老人福利-獎補助費-對國內團體之捐助"/>
    <s v="我愛健康心動起來及節能減碳暨港務業務宣導活動"/>
    <s v="社團法人芳馨文化交流慈善會"/>
    <x v="35"/>
    <n v="20"/>
    <s v="無"/>
    <m/>
    <s v="v"/>
    <m/>
    <x v="0"/>
  </r>
  <r>
    <s v="社政業務-社會福利-推行老人福利-獎補助費-對國內團體之捐助"/>
    <s v="115年清明時節美食秀TimeDIY手作草仔粿潤餅活動所需經費"/>
    <s v="臺中市神岡區圳堵文化發展協會"/>
    <x v="35"/>
    <n v="20"/>
    <s v="無"/>
    <m/>
    <s v="v"/>
    <m/>
    <x v="0"/>
  </r>
  <r>
    <s v="社政業務-社會福利-推行老人福利-獎補助費-對國內團體之捐助"/>
    <s v="「第八屆第七次理事監事聯席會議暨關懷銀髮健康講座」活動所需經費"/>
    <s v="臺中市大安區永安社區發展協會"/>
    <x v="35"/>
    <n v="20"/>
    <s v="無"/>
    <m/>
    <s v="v"/>
    <m/>
    <x v="0"/>
  </r>
  <r>
    <s v="社政業務-社會福利-推行老人福利-獎補助費-對國內團體之捐助"/>
    <s v="115年度建立社區照顧關懷據點及巷弄長照站計畫(巷弄站)補助經費之【充實設施設備費】(經常門)"/>
    <s v="臺中市大里區新仁社區發展協會"/>
    <x v="35"/>
    <n v="8"/>
    <s v="無"/>
    <m/>
    <s v="v"/>
    <m/>
    <x v="0"/>
  </r>
  <r>
    <s v="社政業務-社會福利-推行老人福利-獎補助費-對國內團體之捐助"/>
    <s v="115年布建社區照顧關懷據點及巷弄長照站計畫(巷弄長照站)補助經費之業務費、專職人員服務費、預防及延緩失能照護計畫沖銷"/>
    <s v="舊正社區發展協會、丁台社區發展協會"/>
    <x v="35"/>
    <n v="36"/>
    <s v="無"/>
    <m/>
    <s v="v"/>
    <m/>
    <x v="0"/>
  </r>
  <r>
    <s v="社政業務-社會福利-推行老人福利-獎補助費-對國內團體之捐助"/>
    <s v="115年布建社區照顧關懷據點及巷弄長照站計畫(巷弄長照站)補助經費之業務費、專職人員服務費、預防及延緩失能照護計畫沖銷"/>
    <s v="舊正社區發展協會、萊園社區發展協會"/>
    <x v="35"/>
    <n v="36"/>
    <s v="無"/>
    <m/>
    <s v="v"/>
    <m/>
    <x v="0"/>
  </r>
  <r>
    <s v="社政業務-社會福利-推行老人福利-獎補助費-對國內團體之捐助"/>
    <s v="115年布建社區照顧關懷據點及巷弄長照站計畫(巷弄長照站)補助經費之業務費、專職人員服務費、預防及延緩失能照護計畫沖銷"/>
    <s v="龍龍社區關懷協會、東海社區發展協會"/>
    <x v="35"/>
    <n v="36"/>
    <s v="無"/>
    <m/>
    <s v="v"/>
    <m/>
    <x v="0"/>
  </r>
  <r>
    <s v="社政業務-社會福利-推行老人福利-獎補助費-對國內團體之捐助"/>
    <s v="115年布建社區照顧關懷據點及巷弄長照站計畫(巷弄長照站)補助經費之業務費沖銷"/>
    <s v="頂店社區發展協會、太白社區發展協會"/>
    <x v="35"/>
    <n v="36"/>
    <s v="無"/>
    <m/>
    <s v="v"/>
    <m/>
    <x v="0"/>
  </r>
  <r>
    <s v="社政業務-社會福利-推行老人福利-獎補助費-對國內團體之捐助"/>
    <s v="115年布建社區照顧關懷據點及巷弄長照站計畫(巷弄長照站)補助經費之業務費、專職人員服務費、預防及延緩失能照護計畫沖銷"/>
    <s v="舊正社區發展協會、南柳社區發展協會"/>
    <x v="35"/>
    <n v="36"/>
    <s v="無"/>
    <m/>
    <s v="v"/>
    <m/>
    <x v="0"/>
  </r>
  <r>
    <s v="社政業務-社會福利-推行老人福利-獎補助費-對國內團體之捐助"/>
    <s v="115年布建社區照顧關懷據點及巷弄長照站計畫(巷弄長照站)補助經費沖銷"/>
    <s v="愛護您關照協會、鎌村社區發展協會"/>
    <x v="35"/>
    <n v="36"/>
    <s v="無"/>
    <m/>
    <s v="v"/>
    <m/>
    <x v="0"/>
  </r>
  <r>
    <s v="社政業務-社會福利-推行老人福利-獎補助費-對國內團體之捐助"/>
    <s v="115年布建社區照顧關懷據點及巷弄長照站計畫(巷弄長照站)補助經費之業務費沖銷"/>
    <s v="仁德社區發展協會、五光社區發展協會"/>
    <x v="35"/>
    <n v="36"/>
    <s v="無"/>
    <m/>
    <s v="v"/>
    <m/>
    <x v="0"/>
  </r>
  <r>
    <s v="社政業務-社會福利-推行老人福利-獎補助費-對國內團體之捐助"/>
    <s v="115年布建社區照顧關懷據點及巷弄長照站計畫(巷弄長照站)補助經費之業務費沖銷"/>
    <s v="仁德社區發展協會、學田社區發展協會"/>
    <x v="35"/>
    <n v="36"/>
    <s v="無"/>
    <m/>
    <s v="v"/>
    <m/>
    <x v="0"/>
  </r>
  <r>
    <s v="社政業務-社會福利-推行老人福利-獎補助費-對國內團體之捐助"/>
    <s v="115年布建社區照顧關懷據點及巷弄長照站計畫(巷弄長照站)補助經費之業務費沖銷"/>
    <s v="仁德社區發展協會、成功社區發展協會"/>
    <x v="35"/>
    <n v="36"/>
    <s v="無"/>
    <m/>
    <s v="v"/>
    <m/>
    <x v="0"/>
  </r>
  <r>
    <s v="社政業務-社會福利-推行老人福利-獎補助費-對國內團體之捐助"/>
    <s v="115年布建社區照顧關懷據點及巷弄長照站計畫(巷弄長照站)補助經費之業務費沖銷"/>
    <s v="營埔社區發展協會、成功社區發展協會"/>
    <x v="35"/>
    <n v="36"/>
    <s v="無"/>
    <m/>
    <s v="v"/>
    <m/>
    <x v="0"/>
  </r>
  <r>
    <s v="社政業務-社會福利-推行老人福利-獎補助費-對國內團體之捐助"/>
    <s v="115年布建社區照顧關懷據點及巷弄長照站計畫(巷弄長照站)補助經費之業務費沖銷"/>
    <s v="營埔社區發展協會、瑞井社區發展協會"/>
    <x v="35"/>
    <n v="36"/>
    <s v="無"/>
    <m/>
    <s v="v"/>
    <m/>
    <x v="0"/>
  </r>
  <r>
    <s v="社政業務-社會福利-推行老人福利-獎補助費-對國內團體之捐助"/>
    <s v="115年布建社區照顧關懷據點及巷弄長照站計畫(巷弄長照站)補助經費之業務費沖銷"/>
    <s v="營埔社區發展協會、大東社區發展協會"/>
    <x v="35"/>
    <n v="36"/>
    <s v="無"/>
    <m/>
    <s v="v"/>
    <m/>
    <x v="0"/>
  </r>
  <r>
    <s v="社政業務-社會福利-推行老人福利-獎補助費-對國內團體之捐助"/>
    <s v="辦理115年度建立社區照顧關懷據點並設置巷弄長照站之「預防及延緩失能照護計畫費用」第一期經費"/>
    <s v="社團法人台灣省慈心協會"/>
    <x v="35"/>
    <n v="36"/>
    <s v="無"/>
    <m/>
    <s v="v"/>
    <m/>
    <x v="0"/>
  </r>
  <r>
    <s v="社政業務-社會福利-推行老人福利-獎補助費-對國內團體之捐助"/>
    <s v="115年度建立社區照顧關懷據點之充實設施設備費(經常門)"/>
    <s v="臺中市沙鹿區沙鹿社區發展協會"/>
    <x v="35"/>
    <n v="2"/>
    <s v="無"/>
    <m/>
    <s v="v"/>
    <m/>
    <x v="0"/>
  </r>
  <r>
    <s v="社政業務-社會福利-推行老人福利-獎補助費-對國內團體之捐助"/>
    <s v="115年布建社區照顧關懷據點及巷弄長照站計畫(巷弄長照站)補助經費沖銷"/>
    <s v="愛護您關照協會、南村社區發展協會"/>
    <x v="35"/>
    <n v="36"/>
    <s v="無"/>
    <m/>
    <s v="v"/>
    <m/>
    <x v="0"/>
  </r>
  <r>
    <s v="社政業務-社會福利-推行老人福利-獎補助費-對國內團體之捐助"/>
    <s v="115年布建社區照顧關懷據點及巷弄長照站計畫(巷弄長照站)補助經費之業務費沖銷"/>
    <s v="仁德社區發展協會"/>
    <x v="35"/>
    <n v="36"/>
    <s v="無"/>
    <m/>
    <s v="v"/>
    <m/>
    <x v="0"/>
  </r>
  <r>
    <s v="社政業務-社會福利-推行老人福利-獎補助費-對國內團體之捐助"/>
    <s v="115年布建社區照顧關懷據點及巷弄長照站計畫(巷弄長照站)補助經費沖銷"/>
    <s v="福德社區發展協會、黎明城鄉發展協會"/>
    <x v="35"/>
    <n v="36"/>
    <s v="無"/>
    <m/>
    <s v="v"/>
    <m/>
    <x v="0"/>
  </r>
  <r>
    <s v="社政業務-社會福利-推行老人福利-獎補助費-對國內團體之捐助"/>
    <s v="115年布建社區照顧關懷據點及巷弄長照站計畫(巷弄長照站)補助經費之業務費沖銷"/>
    <s v="頂店社區發展協會、文昌全齡健康促進會"/>
    <x v="35"/>
    <n v="36"/>
    <s v="無"/>
    <m/>
    <s v="v"/>
    <m/>
    <x v="0"/>
  </r>
  <r>
    <s v="社政業務-社會福利-推行老人福利-獎補助費-對國內團體之捐助"/>
    <s v="長青學苑(大豐)高齡者數位近用APP課程序85中老年人快樂學拍照班及86老年人快樂學FB和LINE班費用"/>
    <s v="臺中市潭子區大豐社區發展協會"/>
    <x v="35"/>
    <n v="35"/>
    <s v="無"/>
    <m/>
    <s v="v"/>
    <m/>
    <x v="0"/>
  </r>
  <r>
    <s v="社政業務-社會福利-推行老人福利-獎補助費-對國內團體之捐助"/>
    <s v="傳愛同行~攜手送溫暖新春花好餐會活動"/>
    <s v="社團法人臺中市天使翼關懷生命協會"/>
    <x v="35"/>
    <n v="20"/>
    <s v="無"/>
    <m/>
    <s v="v"/>
    <m/>
    <x v="0"/>
  </r>
  <r>
    <s v="社政業務-社會福利-推行老人福利-獎補助費-對國內團體之捐助"/>
    <s v="115年度布建社區照顧關懷據點計畫之「預防及延緩失能照護計畫」第一期經費"/>
    <s v="社團法人臺中市沐風60長者之愛關懷協會"/>
    <x v="35"/>
    <n v="36"/>
    <s v="無"/>
    <m/>
    <s v="v"/>
    <m/>
    <x v="0"/>
  </r>
  <r>
    <s v="社政業務-社會福利-推行老人福利-獎補助費-對國內團體之捐助"/>
    <s v="115年度多功能日間托老中心計畫(經常門)"/>
    <s v="財團法人彭婉如文教基金會"/>
    <x v="35"/>
    <n v="587"/>
    <s v="無"/>
    <m/>
    <s v="v"/>
    <m/>
    <x v="0"/>
  </r>
  <r>
    <s v="社政業務-社會福利-推行老人福利-獎補助費-對國內團體之捐助"/>
    <s v="115年度多功能日間托老中心計畫」第1次核銷(資本門)"/>
    <s v="財團法人彭婉如文教基金會"/>
    <x v="35"/>
    <n v="25"/>
    <s v="無"/>
    <m/>
    <s v="v"/>
    <m/>
    <x v="0"/>
  </r>
  <r>
    <s v="社政業務-社會福利-推行老人福利-獎補助費-對國內團體之捐助"/>
    <s v="長青學苑(甘蔗)高齡者數位近用APP課程序號81中老年人快樂學拍照攝影班費用"/>
    <s v="臺中市潭子區甘蔗社區發展協會"/>
    <x v="35"/>
    <n v="17"/>
    <s v="無"/>
    <m/>
    <s v="v"/>
    <m/>
    <x v="0"/>
  </r>
  <r>
    <s v="社政業務-社會福利-推行老人福利-獎補助費-對國內團體之捐助"/>
    <s v="115年度建立社區照顧關懷據點並設置巷弄長照站之充實設施設備費用-經常門"/>
    <s v="臺中市大肚區萬興社區發展協會"/>
    <x v="35"/>
    <n v="12"/>
    <s v="無"/>
    <m/>
    <s v="v"/>
    <m/>
    <x v="0"/>
  </r>
  <r>
    <s v="社政業務-社會福利-推行老人福利-獎補助費-對國內團體之捐助"/>
    <s v="115年度建立社區照顧關懷據點之充實設施設備費(經常門)"/>
    <s v="臺中市龍井區龍東社區發展協會"/>
    <x v="35"/>
    <n v="8"/>
    <s v="無"/>
    <m/>
    <s v="v"/>
    <m/>
    <x v="0"/>
  </r>
  <r>
    <s v="社政業務-社會福利-推行老人福利-獎補助費-對國內團體之捐助"/>
    <s v="115年度建立社區照顧關懷據點之開辦費(經常門)"/>
    <s v="臺中市大甲區文昌全齡健康促進會吳柏坤"/>
    <x v="35"/>
    <n v="9"/>
    <s v="無"/>
    <m/>
    <s v="v"/>
    <m/>
    <x v="0"/>
  </r>
  <r>
    <s v="社政業務-社會福利-推行老人福利-獎補助費-對國內團體之捐助"/>
    <s v="115年布建社區照顧關懷據點及巷弄長照站計畫(巷弄長照站)補助經費沖銷"/>
    <s v="福德社區發展協會、草湳社區發展協會"/>
    <x v="35"/>
    <n v="36"/>
    <s v="無"/>
    <m/>
    <s v="v"/>
    <m/>
    <x v="0"/>
  </r>
  <r>
    <s v="社政業務-社會福利-推行老人福利-獎補助費-對國內團體之捐助"/>
    <s v="115年度建立社區照顧關懷據點之充實設施設備費(經常門)"/>
    <s v="臺中市東勢區石城社區發展協會黃金德"/>
    <x v="35"/>
    <n v="50"/>
    <s v="無"/>
    <m/>
    <s v="v"/>
    <m/>
    <x v="0"/>
  </r>
  <r>
    <s v="社政業務-社會福利-推行老人福利-獎補助費-對國內團體之捐助"/>
    <s v="115年布建社區照顧關懷據點及巷弄長照站計畫(巷弄長照站)補助經費之業務費、專職人員服務費、預防及延緩失能照護計畫沖銷"/>
    <s v="舊正社區發展協會、北柳社區發展協會"/>
    <x v="35"/>
    <n v="36"/>
    <s v="無"/>
    <m/>
    <s v="v"/>
    <m/>
    <x v="0"/>
  </r>
  <r>
    <s v="社政業務-社會福利-推行老人福利-獎補助費-對國內團體之捐助"/>
    <s v="115年布建社區照顧關懷據點及巷弄長照站計畫(巷弄長照站)補助經費之業務費、專職人員服務費、預防及延緩失能照護計畫沖銷"/>
    <s v="舊正社區發展協會、桐林社區發展協會"/>
    <x v="35"/>
    <n v="36"/>
    <s v="無"/>
    <m/>
    <s v="v"/>
    <m/>
    <x v="0"/>
  </r>
  <r>
    <s v="社政業務-社會福利-推行老人福利-獎補助費-對國內團體之捐助"/>
    <s v="115年度建立社區照顧關懷據點並設置巷弄長照站之充實設施設備費用-經常門"/>
    <s v="臺中市烏日區溪尾社區發展協會高淑(匕＋目＋L＋八)"/>
    <x v="35"/>
    <n v="20"/>
    <s v="無"/>
    <m/>
    <s v="v"/>
    <m/>
    <x v="0"/>
  </r>
  <r>
    <s v="社政業務-社會福利-推行老人福利-獎補助費-對國內團體之捐助"/>
    <s v="115年度建立社區照顧關懷據點之充實設施設備費(經常門)"/>
    <s v="臺中市沙鹿區斗抵社區發展協會"/>
    <x v="35"/>
    <n v="50"/>
    <s v="無"/>
    <m/>
    <s v="v"/>
    <m/>
    <x v="0"/>
  </r>
  <r>
    <s v="社政業務-社會福利-推行老人福利-獎補助費-對國內團體之捐助"/>
    <s v="長青學苑(聚興)高齡者數位近用APP課程序號77中老年人快樂學拍照攝影班及78中老年人快樂學FB+LINE班費用"/>
    <s v="台中市潭子區聚興社區發展協會"/>
    <x v="35"/>
    <n v="35"/>
    <s v="無"/>
    <m/>
    <s v="v"/>
    <m/>
    <x v="0"/>
  </r>
  <r>
    <s v="社政業務-社會福利-推行老人福利-獎補助費-對國內團體之捐助"/>
    <s v="慢性病防治及用藥安全宣導講座活動"/>
    <s v="臺中市大安區南庄社區發展協會"/>
    <x v="35"/>
    <n v="20"/>
    <s v="無"/>
    <m/>
    <s v="v"/>
    <m/>
    <x v="0"/>
  </r>
  <r>
    <s v="社政業務-社會福利-推行老人福利-獎補助費-對國內團體之捐助"/>
    <s v="115年度建立社區照顧關懷據點之充實設施設備費(經常門)"/>
    <s v="臺中市南區永興社區發展協會"/>
    <x v="35"/>
    <n v="8"/>
    <s v="無"/>
    <m/>
    <s v="v"/>
    <m/>
    <x v="0"/>
  </r>
  <r>
    <s v="社政業務-社會福利-推行老人福利-獎補助費-對國內團體之捐助"/>
    <s v="115年度建立社區照顧關懷據點之充實設施設備費(經常門)"/>
    <s v="臺中市梧棲區草湳社區發展協會童宗裕"/>
    <x v="35"/>
    <n v="17"/>
    <s v="無"/>
    <m/>
    <s v="v"/>
    <m/>
    <x v="0"/>
  </r>
  <r>
    <s v="社政業務-社會福利-推行老人福利-獎補助費-對國內團體之捐助"/>
    <s v="115年布建社區照顧關懷據點及巷弄長照站計畫(巷弄長照站)補助經費沖銷"/>
    <s v="愛護您關照協會、豐榮社區發展協會"/>
    <x v="35"/>
    <n v="36"/>
    <s v="無"/>
    <m/>
    <s v="v"/>
    <m/>
    <x v="0"/>
  </r>
  <r>
    <s v="社政業務-社會福利-推行老人福利-獎補助費-對國內團體之捐助"/>
    <s v="115年布建社區照顧關懷據點及巷弄長照站計畫(巷弄長照站)補助經費之業務費、專職人員服務費、預防及延緩失能照護計畫沖銷"/>
    <s v="六路社區發展協會、公明社區發展協會"/>
    <x v="35"/>
    <n v="36"/>
    <s v="無"/>
    <m/>
    <s v="v"/>
    <m/>
    <x v="0"/>
  </r>
  <r>
    <s v="社政業務-社會福利-推行老人福利-獎補助費-對國內團體之捐助"/>
    <s v="115年布建社區照顧關懷據點及巷弄長照站計畫(巷弄長照站)補助經費之業務費沖銷"/>
    <s v="營埔社區發展協會、幸福心志工協會"/>
    <x v="35"/>
    <n v="36"/>
    <s v="無"/>
    <m/>
    <s v="v"/>
    <m/>
    <x v="0"/>
  </r>
  <r>
    <s v="社政業務-社會福利-推行老人福利-獎補助費-對國內團體之捐助"/>
    <s v="115年布建社區照顧關懷據點及巷弄長照站計畫(巷弄長照站)補助經費之業務費沖銷"/>
    <s v="營埔社區發展協會、萬興社區發展協會"/>
    <x v="35"/>
    <n v="36"/>
    <s v="無"/>
    <m/>
    <s v="v"/>
    <m/>
    <x v="0"/>
  </r>
  <r>
    <s v="社政業務-社會福利-推行老人福利-獎補助費-對國內團體之捐助"/>
    <s v="預付臺中市大肚區等14單位(臺中市大肚區)辦理115年布建社區照顧關懷據點及巷弄長照站計畫(巷弄長照站)補助經費之業務費沖銷"/>
    <s v="營埔社區發展協會、蔗(庄-土+部)社區發展協會"/>
    <x v="35"/>
    <n v="36"/>
    <s v="無"/>
    <m/>
    <s v="v"/>
    <m/>
    <x v="0"/>
  </r>
  <r>
    <s v="社政業務-社會福利-推行老人福利-獎補助費-對國內團體之捐助"/>
    <s v="115年布建社區照顧關懷據點及巷弄長照站計畫(巷弄長照站)補助經費之業務費沖銷"/>
    <s v="仁德社區發展協會、正和書院莊昇堂"/>
    <x v="35"/>
    <n v="36"/>
    <s v="無"/>
    <m/>
    <s v="v"/>
    <m/>
    <x v="0"/>
  </r>
  <r>
    <s v="社政業務-社會福利-推行老人福利-獎補助費-對國內團體之捐助"/>
    <s v="115年布建社區照顧關懷據點及巷弄長照站計畫(巷弄長照站)補助經費之業務費沖銷"/>
    <s v="仁德社區發展協會、三和社區發展協會郭明和"/>
    <x v="35"/>
    <n v="36"/>
    <s v="無"/>
    <m/>
    <s v="v"/>
    <m/>
    <x v="0"/>
  </r>
  <r>
    <s v="社政業務-社會福利-推行老人福利-獎補助費-對國內團體之捐助"/>
    <s v="115年布建社區照顧關懷據點及巷弄長照站計畫(巷弄長照站)補助經費之業務費沖銷"/>
    <s v="仁德社區發展協會、溪尾社區發展協會高淑(匕+目+L+八)"/>
    <x v="35"/>
    <n v="36"/>
    <s v="無"/>
    <m/>
    <s v="v"/>
    <m/>
    <x v="0"/>
  </r>
  <r>
    <s v="社政業務-社會福利-推行老人福利-獎補助費-對國內團體之捐助"/>
    <s v="115年布建社區照顧關懷據點及巷弄長照站計畫(巷弄長照站)補助經費之業務費沖銷"/>
    <s v="仁德社區發展協會、烏日社區發展協會李裕彬"/>
    <x v="35"/>
    <n v="36"/>
    <s v="無"/>
    <m/>
    <s v="v"/>
    <m/>
    <x v="0"/>
  </r>
  <r>
    <s v="社政業務-社會福利-推行老人福利-獎補助費-對國內團體之捐助"/>
    <s v="115年布建社區照顧關懷據點及巷弄長照站計畫(巷弄長照站)補助經費之業務費沖銷"/>
    <s v="仁德社區發展協會、湖日社區發展協會"/>
    <x v="35"/>
    <n v="36"/>
    <s v="無"/>
    <m/>
    <s v="v"/>
    <m/>
    <x v="0"/>
  </r>
  <r>
    <s v="社政業務-社會福利-推行老人福利-獎補助費-對國內團體之捐助"/>
    <s v="115年布建社區照顧關懷據點及巷弄長照站計畫(巷弄長照站)補助經費之業務費沖銷"/>
    <s v="感恩關懷協會、社團法人臺中市福康關懷協會-中和"/>
    <x v="35"/>
    <n v="36"/>
    <s v="無"/>
    <m/>
    <s v="v"/>
    <m/>
    <x v="0"/>
  </r>
  <r>
    <s v="社政業務-社會福利-推行老人福利-獎補助費-對國內團體之捐助"/>
    <s v="115年布建社區照顧關懷據點及巷弄長照站計畫(巷弄長照站)補助經費之業務費沖銷"/>
    <s v="感恩關懷協會、大豐社區發展協會"/>
    <x v="35"/>
    <n v="36"/>
    <s v="無"/>
    <m/>
    <s v="v"/>
    <m/>
    <x v="0"/>
  </r>
  <r>
    <s v="社政業務-社會福利-推行老人福利-獎補助費-對國內團體之捐助"/>
    <s v="115年布建社區照顧關懷據點及巷弄長照站計畫(巷弄長照站)補助經費之業務費沖銷"/>
    <s v="感恩關懷協會、福康關懷協會-慈厚宮"/>
    <x v="35"/>
    <n v="36"/>
    <s v="無"/>
    <m/>
    <s v="v"/>
    <m/>
    <x v="0"/>
  </r>
  <r>
    <s v="社政業務-社會福利-推行老人福利-獎補助費-對國內團體之捐助"/>
    <s v="115年布建社區照顧關懷據點及巷弄長照站計畫(巷弄長照站)補助經費之業務費沖銷"/>
    <s v="感恩關懷協會、眉山社區發展協會照顧關懷據點"/>
    <x v="35"/>
    <n v="36"/>
    <s v="無"/>
    <m/>
    <s v="v"/>
    <m/>
    <x v="0"/>
  </r>
  <r>
    <s v="社政業務-社會福利-推行老人福利-獎補助費-對國內團體之捐助"/>
    <s v="115年布建社區照顧關懷據點及巷弄長照站計畫(巷弄長照站)補助經費之業務費沖銷"/>
    <s v="感恩關懷協會、臺中市基督教豐盛協會潘仁義"/>
    <x v="35"/>
    <n v="36"/>
    <s v="無"/>
    <m/>
    <s v="v"/>
    <m/>
    <x v="0"/>
  </r>
  <r>
    <s v="社政業務-社會福利-推行老人福利-獎補助費-對國內團體之捐助"/>
    <s v="115年布建社區照顧關懷據點及巷弄長照站計畫(巷弄長照站)補助經費之業務費沖銷"/>
    <s v="頂店社區發展協會、文武社區發展協會"/>
    <x v="35"/>
    <n v="36"/>
    <s v="無"/>
    <m/>
    <s v="v"/>
    <m/>
    <x v="0"/>
  </r>
  <r>
    <s v="社政業務-社會福利-推行老人福利-獎補助費-對國內團體之捐助"/>
    <s v="115年布建社區照顧關懷據點及巷弄長照站計畫(巷弄長照站)補助經費沖銷"/>
    <s v="愛護您關照協會、豐田社區發展協會"/>
    <x v="35"/>
    <n v="36"/>
    <s v="無"/>
    <m/>
    <s v="v"/>
    <m/>
    <x v="0"/>
  </r>
  <r>
    <s v="社政業務-社會福利-推行老人福利-獎補助費-對國內團體之捐助"/>
    <s v="115年度建立社區照顧關懷據點之充實設施設備費(經常門)"/>
    <s v="社團法人臺中市愛出發全人關懷協會"/>
    <x v="35"/>
    <n v="20"/>
    <s v="無"/>
    <m/>
    <s v="v"/>
    <m/>
    <x v="0"/>
  </r>
  <r>
    <s v="社政業務-社會福利-推行老人福利-獎補助費-對國內團體之捐助"/>
    <s v="樂齡活力鼓動生命力活動"/>
    <s v="臺中市大甲區太白社區發展協會"/>
    <x v="35"/>
    <n v="20"/>
    <s v="無"/>
    <m/>
    <s v="v"/>
    <m/>
    <x v="0"/>
  </r>
  <r>
    <s v="社政業務-社會福利-推行老人福利-獎補助費-對國內團體之捐助"/>
    <s v="潭秀母親節健康講座活動"/>
    <s v="臺中市潭秀福德慈善會"/>
    <x v="35"/>
    <n v="30"/>
    <s v="無"/>
    <m/>
    <s v="v"/>
    <m/>
    <x v="0"/>
  </r>
  <r>
    <s v="社政業務-社會福利-推行老人福利-獎補助費-對國內團體之捐助"/>
    <s v="115年度建立社區照顧關懷據點並設置巷弄長照站之充實設施設備費用-經常門"/>
    <s v="臺中市大肚區瑞井社區發展協會黃玉華"/>
    <x v="35"/>
    <n v="5"/>
    <s v="無"/>
    <m/>
    <s v="v"/>
    <m/>
    <x v="0"/>
  </r>
  <r>
    <s v="社政業務-社會福利-推行老人福利-獎補助費-對國內團體之捐助"/>
    <s v="115年度建立社區照顧關懷據點之充實設施設備費(經常門)"/>
    <s v="臺中市清水區南社社區發展協會"/>
    <x v="35"/>
    <n v="20"/>
    <s v="無"/>
    <m/>
    <s v="v"/>
    <m/>
    <x v="0"/>
  </r>
  <r>
    <s v="社政業務-社會福利-推行老人福利-獎補助費-對國內團體之捐助"/>
    <s v="115年度建立社區照顧關懷據點並設置巷弄長照站之充實設施設備費用-經常門"/>
    <s v="臺中市大肚區新興社區發展協會林華龍"/>
    <x v="35"/>
    <n v="4"/>
    <s v="無"/>
    <m/>
    <s v="v"/>
    <m/>
    <x v="0"/>
  </r>
  <r>
    <s v="社政業務-社會福利-推行老人福利-獎補助費-對國內團體之捐助"/>
    <s v="115年度布建社區照顧關懷據點及巷弄長照站之充實設施設備經費(經常門)"/>
    <s v="臺中市霧峰區萊園社區發展協會林正忠"/>
    <x v="35"/>
    <n v="15"/>
    <s v="無"/>
    <m/>
    <s v="v"/>
    <m/>
    <x v="0"/>
  </r>
  <r>
    <s v="社政業務-社會福利-推行老人福利-獎補助費-對國內團體之捐助"/>
    <s v="115年度建立社區照顧關懷據點之充實設施設備費(經常門)"/>
    <s v="臺中市土庫長青關懷協會"/>
    <x v="35"/>
    <n v="9"/>
    <s v="無"/>
    <m/>
    <s v="v"/>
    <m/>
    <x v="0"/>
  </r>
  <r>
    <s v="社政業務-社會福利-推行老人福利-獎補助費-對國內團體之捐助"/>
    <s v="115年度布建社區照顧關懷據點及巷弄長照站之充實設施設備經費-經常門"/>
    <s v="臺中市大雅區西寶社區發展協會劉進福"/>
    <x v="35"/>
    <n v="20"/>
    <s v="無"/>
    <m/>
    <s v="v"/>
    <m/>
    <x v="0"/>
  </r>
  <r>
    <s v="社政業務-社會福利-推行老人福利-獎補助費-對國內團體之捐助"/>
    <s v="115年度布建社區照顧關懷據點之充實設施設備-經常門"/>
    <s v="社團法人台灣省慈心協會"/>
    <x v="35"/>
    <n v="11"/>
    <s v="無"/>
    <m/>
    <s v="v"/>
    <m/>
    <x v="0"/>
  </r>
  <r>
    <s v="社政業務-社會福利-推行老人福利-獎補助費-對國內團體之捐助"/>
    <s v="115年度建立社區照顧關懷據點之充實設施設備費(經常門)"/>
    <s v="臺中市南屯區三和社區發展協會廖建(上山+下夆)"/>
    <x v="35"/>
    <n v="49"/>
    <s v="無"/>
    <m/>
    <s v="v"/>
    <m/>
    <x v="0"/>
  </r>
  <r>
    <s v="社政業務-社會福利-推行老人福利-獎補助費-對國內團體之捐助"/>
    <s v="115年度社區照顧關懷據點整合性補助計畫之「充實設施設備費用」(經常門)"/>
    <s v="台中市烏日區學田社區發展協會"/>
    <x v="35"/>
    <n v="13"/>
    <s v="無"/>
    <m/>
    <s v="v"/>
    <m/>
    <x v="0"/>
  </r>
  <r>
    <s v="社政業務-社會福利-推行老人福利-獎補助費-對國內團體之捐助"/>
    <s v="115年布建社區照顧關懷據點及巷弄長照站計畫(巷弄長照站)補助經費沖銷"/>
    <s v="愛護您關照協會、大南嵩社區發展協會蔡韻茹"/>
    <x v="35"/>
    <n v="36"/>
    <s v="無"/>
    <m/>
    <s v="v"/>
    <m/>
    <x v="0"/>
  </r>
  <r>
    <s v="社政業務-社會福利-推行老人福利-獎補助費-對國內團體之捐助"/>
    <s v="115年布建社區照顧關懷據點及巷弄長照站計畫(巷弄長照站)補助經費沖銷"/>
    <s v="愛護您關照協會、北湳社區發展協會"/>
    <x v="35"/>
    <n v="36"/>
    <s v="無"/>
    <m/>
    <s v="v"/>
    <m/>
    <x v="0"/>
  </r>
  <r>
    <s v="社政業務-社會福利-推行老人福利-獎補助費-對國內團體之捐助"/>
    <s v="115年布建社區照顧關懷據點及巷弄長照站計畫(巷弄長照站)補助經費沖銷"/>
    <s v="北庄社區發展協會、萬興社區發展協會"/>
    <x v="35"/>
    <n v="36"/>
    <s v="無"/>
    <m/>
    <s v="v"/>
    <m/>
    <x v="0"/>
  </r>
  <r>
    <s v="社政業務-社會福利-推行老人福利-獎補助費-對國內團體之捐助"/>
    <s v="115年布建社區照顧關懷據點及巷弄長照站計畫(巷弄長照站)補助經費之業務費、專職人員服務費、預防及延緩失能照護計畫沖銷"/>
    <s v="麗水社區發展協會"/>
    <x v="35"/>
    <n v="36"/>
    <s v="無"/>
    <m/>
    <s v="v"/>
    <m/>
    <x v="0"/>
  </r>
  <r>
    <s v="社政業務-社會福利-推行老人福利-獎補助費-對國內團體之捐助"/>
    <s v="115年布建社區照顧關懷據點及巷弄長照站計畫(巷弄長照站)補助經費沖銷"/>
    <s v="福德社區發展協會、三和社區發展協會"/>
    <x v="35"/>
    <n v="36"/>
    <s v="無"/>
    <m/>
    <s v="v"/>
    <m/>
    <x v="0"/>
  </r>
  <r>
    <s v="社政業務-社會福利-推行老人福利-獎補助費-對國內團體之捐助"/>
    <s v="115年布建社區照顧關懷據點及巷弄長照站計畫(巷弄長照站)補助經費之業務費沖銷"/>
    <s v="仁德社區發展協會、螺潭社區發展協會"/>
    <x v="35"/>
    <n v="36"/>
    <s v="無"/>
    <m/>
    <s v="v"/>
    <m/>
    <x v="0"/>
  </r>
  <r>
    <s v="社政業務-社會福利-推行老人福利-獎補助費-對國內團體之捐助"/>
    <s v="115年布建社區照顧關懷據點及巷弄長照站計畫(巷弄長照站)補助經費之業務費沖銷"/>
    <s v="仁德社區發展協會、溪壩社區照顧關懷站"/>
    <x v="35"/>
    <n v="36"/>
    <s v="無"/>
    <m/>
    <s v="v"/>
    <m/>
    <x v="0"/>
  </r>
  <r>
    <s v="社政業務-社會福利-推行老人福利-獎補助費-對國內團體之捐助"/>
    <s v="115年布建社區照顧關懷據點及巷弄長照站計畫(巷弄長照站)補助經費之業務費沖銷"/>
    <s v="仁德社區發展協會、東園社區發展協會"/>
    <x v="35"/>
    <n v="36"/>
    <s v="無"/>
    <m/>
    <s v="v"/>
    <m/>
    <x v="0"/>
  </r>
  <r>
    <s v="社政業務-社會福利-推行老人福利-獎補助費-對國內團體之捐助"/>
    <s v="115年布建社區照顧關懷據點及巷弄長照站計畫(巷弄長照站)補助經費之業務費沖銷"/>
    <s v="營埔社區發展協會"/>
    <x v="35"/>
    <n v="36"/>
    <s v="無"/>
    <m/>
    <s v="v"/>
    <m/>
    <x v="0"/>
  </r>
  <r>
    <s v="社政業務-社會福利-推行老人福利-獎補助費-對國內團體之捐助"/>
    <s v="115年布建社區照顧關懷據點及巷弄長照站計畫(巷弄長照站)補助經費之業務費沖銷"/>
    <s v="仁德社區發展協會、共生宅發展協會"/>
    <x v="35"/>
    <n v="36"/>
    <s v="無"/>
    <m/>
    <s v="v"/>
    <m/>
    <x v="0"/>
  </r>
  <r>
    <s v="社政業務-社會福利-推行老人福利-獎補助費-對國內團體之捐助"/>
    <s v="115年布建社區照顧關懷據點及巷弄長照站計畫(巷弄長照站)補助經費之業務費沖銷"/>
    <s v="感恩關懷協會、幸福關懷發展協會"/>
    <x v="35"/>
    <n v="36"/>
    <s v="無"/>
    <m/>
    <s v="v"/>
    <m/>
    <x v="0"/>
  </r>
  <r>
    <s v="社政業務-社會福利-推行老人福利-獎補助費-對國內團體之捐助"/>
    <s v="115年度布建社區照顧關懷據點及巷弄長照站之「預防及延緩失能照護計畫費用-第一期」"/>
    <s v="臺中市龍井區山腳社區發展協會"/>
    <x v="35"/>
    <n v="36"/>
    <s v="無"/>
    <m/>
    <s v="v"/>
    <m/>
    <x v="0"/>
  </r>
  <r>
    <s v="社政業務-社會福利-推行老人福利-獎補助費-對國內團體之捐助"/>
    <s v="115年度布建社區照顧關懷據點及巷弄長照站之充實設施設備經費(經常門)"/>
    <s v="臺中市霧峰區北柳社區發展協會廖招慈"/>
    <x v="35"/>
    <n v="20"/>
    <s v="無"/>
    <m/>
    <s v="v"/>
    <m/>
    <x v="0"/>
  </r>
  <r>
    <s v="社政業務-社會福利-推行老人福利-獎補助費-對國內團體之捐助"/>
    <s v="清明佳節社區長青美食技藝傳承活動"/>
    <s v="臺中市環保慈善會"/>
    <x v="35"/>
    <n v="20"/>
    <s v="無"/>
    <m/>
    <s v="v"/>
    <m/>
    <x v="0"/>
  </r>
  <r>
    <s v="社政業務-社會福利-推行老人福利-獎補助費-對國內團體之捐助"/>
    <s v="115年布建社區照顧關懷據點及巷弄長照站計畫(巷弄長照站)補助經費之業務費、專職人員服務費、預防及延緩失能照護計畫沖銷"/>
    <s v="龍龍社區關懷協會、龍東社區發展協會"/>
    <x v="35"/>
    <n v="36"/>
    <s v="無"/>
    <m/>
    <s v="v"/>
    <m/>
    <x v="0"/>
  </r>
  <r>
    <s v="社政業務-社會福利-推行老人福利-獎補助費-對國內團體之捐助"/>
    <s v="115年度布建社區照顧關懷據點及巷弄長照站之充實設施設備費用-經常門"/>
    <s v="社團法人臺中市沐風60長者之愛關懷協會"/>
    <x v="35"/>
    <n v="17"/>
    <s v="無"/>
    <m/>
    <s v="v"/>
    <m/>
    <x v="0"/>
  </r>
  <r>
    <s v="社政業務-社會福利-推行老人福利-獎補助費-對國內團體之捐助"/>
    <s v="115年布建社區照顧關懷據點及巷弄長照站計畫(巷弄長照站)補助經費沖銷"/>
    <s v="向心社區發展協會"/>
    <x v="35"/>
    <n v="36"/>
    <s v="無"/>
    <m/>
    <s v="v"/>
    <m/>
    <x v="0"/>
  </r>
  <r>
    <s v="社政業務-社會福利-推行老人福利-獎補助費-對國內團體之捐助"/>
    <s v="115年布建社區照顧關懷據點及巷弄長照站計畫(巷弄長照站)補助經費沖銷"/>
    <s v="臺中市梧棲區南簡社區發展協會"/>
    <x v="35"/>
    <n v="36"/>
    <s v="無"/>
    <m/>
    <s v="v"/>
    <m/>
    <x v="0"/>
  </r>
  <r>
    <s v="社政業務-社會福利-推行老人福利-獎補助費-對國內團體之捐助"/>
    <s v="115年布建社區照顧關懷據點及巷弄長照站計畫(巷弄長照站)補助經費沖銷"/>
    <s v="財團法人全成社會福利基金會"/>
    <x v="35"/>
    <n v="36"/>
    <s v="無"/>
    <m/>
    <s v="v"/>
    <m/>
    <x v="0"/>
  </r>
  <r>
    <s v="社政業務-社會福利-推行老人福利-獎補助費-對國內團體之捐助"/>
    <s v="115年度布建社區照顧關懷據點之充實設施設備-經常門"/>
    <s v="台中市南屯區向心社區發展協會"/>
    <x v="35"/>
    <n v="23"/>
    <s v="無"/>
    <m/>
    <s v="v"/>
    <m/>
    <x v="0"/>
  </r>
  <r>
    <s v="社政業務-社會福利-推行老人福利-獎補助費-對國內團體之捐助"/>
    <s v="115年布建社區照顧關懷據點及巷弄長照站之預防及延緩失能照護計畫-第1期"/>
    <s v="社團法人臺中市沐風60長者之愛關懷協會"/>
    <x v="35"/>
    <n v="36"/>
    <s v="無"/>
    <m/>
    <s v="v"/>
    <m/>
    <x v="0"/>
  </r>
  <r>
    <s v="社政業務-社會福利-推行老人福利-獎補助費-對國內團體之捐助"/>
    <s v="115年度建立社區照顧關懷據點之充實設施設備費(經常門)"/>
    <s v="臺中市大里區瑞城社區發展協會吳德熙"/>
    <x v="35"/>
    <n v="10"/>
    <s v="無"/>
    <m/>
    <s v="v"/>
    <m/>
    <x v="0"/>
  </r>
  <r>
    <s v="社政業務-社會福利-推行老人福利-獎補助費-對國內團體之捐助"/>
    <s v="115年度布建社區照顧關懷據點之充實設施設備-經常門"/>
    <s v="社團法人臺中市東勢農民老人會"/>
    <x v="35"/>
    <n v="6"/>
    <s v="無"/>
    <m/>
    <s v="v"/>
    <m/>
    <x v="0"/>
  </r>
  <r>
    <s v="社政業務-社會福利-推行老人福利-獎補助費-對國內團體之捐助"/>
    <s v="115年度建立社區照顧關懷據點之充實設施設備費(經常門)"/>
    <s v="臺中市太平區永平社區發展協會"/>
    <x v="35"/>
    <n v="6"/>
    <s v="無"/>
    <m/>
    <s v="v"/>
    <m/>
    <x v="0"/>
  </r>
  <r>
    <s v="社政業務-社會福利-推行老人福利-獎補助費-對國內團體之捐助"/>
    <s v="115年布建社區照顧關懷據點及巷弄長照站計畫(巷弄長照站)補助經費之業務費、預防及延緩失能照護計畫沖銷"/>
    <s v="財團法人臺灣省臺中市霧峰光復基督教會"/>
    <x v="35"/>
    <n v="36"/>
    <s v="無"/>
    <m/>
    <s v="v"/>
    <m/>
    <x v="0"/>
  </r>
  <r>
    <s v="社政業務-社會福利-推行老人福利-獎補助費-對國內團體之捐助"/>
    <s v="115年布建社區照顧關懷據點及巷弄長照站計畫(巷弄長照站)補助經費之業務費、專職人員服務費、預防及延緩失能照護計畫沖銷"/>
    <s v="社團法人臺中市霧峰區四德社區發展協會"/>
    <x v="35"/>
    <n v="36"/>
    <s v="無"/>
    <m/>
    <s v="v"/>
    <m/>
    <x v="0"/>
  </r>
  <r>
    <s v="社政業務-社會福利-推行老人福利-獎補助費-對國內團體之捐助"/>
    <s v="115年度布建社區照顧關懷據點及巷弄長照站之「預防及延緩失能照護計畫費用」第一期經費"/>
    <s v="臺中市好生活愛護關懷協會"/>
    <x v="35"/>
    <n v="36"/>
    <s v="無"/>
    <m/>
    <s v="v"/>
    <m/>
    <x v="0"/>
  </r>
  <r>
    <s v="社政業務-社會福利-推行老人福利-獎補助費-對國內團體之捐助"/>
    <s v="115年布建社區照顧關懷據點及巷弄長照站計畫(巷弄長照站)補助經費之業務費沖銷"/>
    <s v="臺中市烏日區九德社區發展協會"/>
    <x v="35"/>
    <n v="36"/>
    <s v="無"/>
    <m/>
    <s v="v"/>
    <m/>
    <x v="0"/>
  </r>
  <r>
    <s v="社政業務-社會福利-推行老人福利-獎補助費-對國內團體之捐助"/>
    <s v="115年布建社區照顧關懷據點及巷弄長照站計畫(巷弄長照站)補助經費之業務費、預防及延緩失能照護計畫沖銷"/>
    <s v="臺中市清水區橋頭社區發展協會"/>
    <x v="35"/>
    <n v="36"/>
    <s v="無"/>
    <m/>
    <s v="v"/>
    <m/>
    <x v="0"/>
  </r>
  <r>
    <s v="社政業務-社會福利-推行老人福利-獎補助費-對國內團體之捐助"/>
    <s v="115年布建社區照顧關懷據點及巷弄長照站計畫(巷弄長照站)補助經費之業務費、預防及延緩失能照護計畫沖銷"/>
    <s v="臺中市清水區南社社區發展協會"/>
    <x v="35"/>
    <n v="36"/>
    <s v="無"/>
    <m/>
    <s v="v"/>
    <m/>
    <x v="0"/>
  </r>
  <r>
    <s v="社政業務-社會福利-推行老人福利-獎補助費-對國內團體之捐助"/>
    <s v="115年布建社區照顧關懷據點及巷弄長照站計畫(巷弄長照站)補助經費之業務費、專職人員服務費、預防及延緩失能照護計畫沖銷"/>
    <s v="臺中市沙鹿區清泉社區發展協會"/>
    <x v="35"/>
    <n v="36"/>
    <s v="無"/>
    <m/>
    <s v="v"/>
    <m/>
    <x v="0"/>
  </r>
  <r>
    <s v="社政業務-社會福利-推行老人福利-獎補助費-對國內團體之捐助"/>
    <s v="115年布建社區照顧關懷據點及巷弄長照站計畫(巷弄長照站)補助經費之業務費、專職人員服務費、預防及延緩失能照護計畫沖銷"/>
    <s v="社團法人臺中市回生關懷協會"/>
    <x v="35"/>
    <n v="36"/>
    <s v="無"/>
    <m/>
    <s v="v"/>
    <m/>
    <x v="0"/>
  </r>
  <r>
    <s v="社政業務-社會福利-推行老人福利-獎補助費-對國內團體之捐助"/>
    <s v="115年布建社區照顧關懷據點及巷弄長照站計畫(巷弄長照站)補助經費之業務費沖銷"/>
    <s v="臺中市大肚區磺溪社區發展協會"/>
    <x v="35"/>
    <n v="36"/>
    <s v="無"/>
    <m/>
    <s v="v"/>
    <m/>
    <x v="0"/>
  </r>
  <r>
    <s v="社政業務-社會福利-身心障礙福利-獎補助費-對國內團體之捐助"/>
    <s v="114年高照顧負荷家庭創新服務方案-照顧服務體驗計畫"/>
    <s v="社團法人臺中市心樂活關懷協會"/>
    <x v="35"/>
    <n v="34"/>
    <s v="無"/>
    <m/>
    <s v="v"/>
    <m/>
    <x v="0"/>
  </r>
  <r>
    <s v="社政業務-社會福利-身心障礙福利-獎補助費-對國內團體之捐助"/>
    <s v="臺中市身心障礙者社區日間作業設施服務計畫第四季(12月個案交通費)"/>
    <s v="社團法人台中市康復之友協會"/>
    <x v="35"/>
    <n v="8"/>
    <s v="無"/>
    <m/>
    <s v="v"/>
    <m/>
    <x v="0"/>
  </r>
  <r>
    <s v="社政業務-社會福利-身心障礙福利-獎補助費-對國內團體之捐助"/>
    <s v="臺中市身心障礙者社區日間作業設施服務計畫第四季(12月個案交通費)"/>
    <s v="財團法人天主教會台中教區附設台中市私立慈愛智能發展中心"/>
    <x v="35"/>
    <n v="12"/>
    <s v="無"/>
    <m/>
    <s v="v"/>
    <m/>
    <x v="0"/>
  </r>
  <r>
    <s v="社政業務-社會福利-身心障礙福利-獎補助費-對國內團體之捐助"/>
    <s v="臺中市身心障礙者社區日間作業設施服務計畫第四季(12月個案交通費)"/>
    <s v="社團法人臺中市身心障礙者福利關懷協會"/>
    <x v="35"/>
    <n v="23"/>
    <s v="無"/>
    <m/>
    <s v="v"/>
    <m/>
    <x v="0"/>
  </r>
  <r>
    <s v="社政業務-社會福利-身心障礙福利-獎補助費-對國內團體之捐助"/>
    <s v="臺中市身心障礙者社區日間作業設施服務計畫114年第四季(12月交通費)"/>
    <s v="社團法人台灣技職教育產學研合作發展協會"/>
    <x v="35"/>
    <n v="8"/>
    <s v="無"/>
    <m/>
    <s v="v"/>
    <m/>
    <x v="0"/>
  </r>
  <r>
    <s v="社政業務-社會福利-身心障礙福利-獎補助費-對國內團體之捐助"/>
    <s v="臺中市身心障礙者社區日間作業設施服務計畫第四季(12月交通費)"/>
    <s v="財團法人臺中市私立宜家社會福利慈善基金會"/>
    <x v="35"/>
    <n v="11"/>
    <s v="無"/>
    <m/>
    <s v="v"/>
    <m/>
    <x v="0"/>
  </r>
  <r>
    <s v="社政業務-社會福利-身心障礙福利-獎補助費-對國內團體之捐助"/>
    <s v="臺中市身心障礙者社區日間作業設施服務計畫第4季(12月個案交通費)"/>
    <s v="社團法人臺中市山海屯啟智協會"/>
    <x v="35"/>
    <n v="8"/>
    <s v="無"/>
    <m/>
    <s v="v"/>
    <m/>
    <x v="0"/>
  </r>
  <r>
    <s v="社政業務-社會福利-身心障礙福利-獎補助費-對國內團體之捐助"/>
    <s v="身心障礙者社區日間作業設施服務計畫第4季(12月個案交通費)"/>
    <s v="社團法人臺中市山海屯啟智協會"/>
    <x v="35"/>
    <n v="5"/>
    <s v="無"/>
    <m/>
    <s v="v"/>
    <m/>
    <x v="0"/>
  </r>
  <r>
    <s v="社政業務-社會福利-身心障礙福利-獎補助費-對國內團體之捐助"/>
    <s v="身心障礙者社區日間作業設施服務計畫第四季(12月個案交通費)"/>
    <s v="社團法人臺中市身心障礙者福利關懷協會"/>
    <x v="35"/>
    <n v="16"/>
    <s v="無"/>
    <m/>
    <s v="v"/>
    <m/>
    <x v="0"/>
  </r>
  <r>
    <s v="社政業務-社會福利-身心障礙福利-獎補助費-對國內團體之捐助"/>
    <s v="身心障礙者社區日間作業設施服務計畫114年第4季"/>
    <s v="財團法人伊甸社會福利基金會"/>
    <x v="35"/>
    <n v="828"/>
    <s v="無"/>
    <m/>
    <s v="v"/>
    <m/>
    <x v="0"/>
  </r>
  <r>
    <s v="社政業務-社會福利-身心障礙福利-獎補助費-對國內團體之捐助"/>
    <s v="114年身心障礙者社區式日間照顧服務計畫（大連）之第四季經費"/>
    <s v="財團法人伊甸社會福利基金會"/>
    <x v="35"/>
    <n v="679"/>
    <s v="無"/>
    <m/>
    <s v="v"/>
    <m/>
    <x v="0"/>
  </r>
  <r>
    <s v="社政業務-社會福利-身心障礙福利-獎補助費-對國內團體之捐助"/>
    <s v="臺中市身心障礙者社區日間作業設施服務計畫第四季(12月個案交通費)"/>
    <s v="財團法人臺中市私立肯納自閉症社會福利基金會"/>
    <x v="35"/>
    <n v="14"/>
    <s v="無"/>
    <m/>
    <s v="v"/>
    <m/>
    <x v="0"/>
  </r>
  <r>
    <s v="社政業務-社會福利-身心障礙福利-獎補助費-對國內團體之捐助"/>
    <s v="臺中市身心障礙者社區日間作業設施服務計畫第四季10-12月經費"/>
    <s v="財團法人臺中市私立肯納自閉症社會福利基金會"/>
    <x v="35"/>
    <n v="784"/>
    <s v="無"/>
    <m/>
    <s v="v"/>
    <m/>
    <x v="0"/>
  </r>
  <r>
    <s v="社政業務-社會福利-身心障礙福利-獎補助費-對國內團體之捐助"/>
    <s v="臺中市身心障礙者社區日間作業設施服務計畫第四季(個案交通費)"/>
    <s v="社團法人台中市自閉症教育協進會"/>
    <x v="35"/>
    <n v="7"/>
    <s v="無"/>
    <m/>
    <s v="v"/>
    <m/>
    <x v="0"/>
  </r>
  <r>
    <s v="社政業務-社會福利-身心障礙福利-獎補助費-對國內團體之捐助"/>
    <s v="臺中市身心障礙者社區日間作業設施服務計畫114年第四季(12月交通費)"/>
    <s v="財團法人瑪利亞社會福利基金會"/>
    <x v="35"/>
    <n v="25"/>
    <s v="無"/>
    <m/>
    <s v="v"/>
    <m/>
    <x v="0"/>
  </r>
  <r>
    <s v="社政業務-社會福利-身心障礙福利-獎補助費-對國內團體之捐助"/>
    <s v="臺中市身心障礙者社區日間作業設施服務計畫114年第四季(12月交通費)"/>
    <s v="財團法人臺中市私立信望愛智能發展中心"/>
    <x v="35"/>
    <n v="15"/>
    <s v="無"/>
    <m/>
    <s v="v"/>
    <m/>
    <x v="0"/>
  </r>
  <r>
    <s v="社政業務-社會福利-身心障礙福利-獎補助費-對國內團體之捐助"/>
    <s v="身心障礙者社區日間作業設施服務計畫114年12月個案交通費"/>
    <s v="財團法人中華民國唐氏症基金會"/>
    <x v="35"/>
    <n v="14"/>
    <s v="無"/>
    <m/>
    <s v="v"/>
    <m/>
    <x v="0"/>
  </r>
  <r>
    <s v="社政業務-社會福利-身心障礙福利-獎補助費-對國內團體之捐助"/>
    <s v="身心障礙者社區日間作業設施服務計畫114年12月個案交通費"/>
    <s v="社團法人台灣好好心益協會"/>
    <x v="35"/>
    <n v="9"/>
    <s v="無"/>
    <m/>
    <s v="v"/>
    <m/>
    <x v="0"/>
  </r>
  <r>
    <s v="社政業務-社會福利-身心障礙福利-獎補助費-對國內團體之捐助"/>
    <s v="身心障礙者社區日間作業設施服務計畫12月個案交通費"/>
    <s v="財團法人台南市私立蓮心園社會福利慈善事業基金會"/>
    <x v="35"/>
    <n v="11"/>
    <s v="無"/>
    <m/>
    <s v="v"/>
    <m/>
    <x v="0"/>
  </r>
  <r>
    <s v="社政業務-社會福利-身心障礙福利-獎補助費-對國內團體之捐助"/>
    <s v="114年身心障礙者社區式日間照顧服務計畫12月經費"/>
    <s v="社團法人台灣福氣社區關懷協會"/>
    <x v="35"/>
    <n v="199"/>
    <s v="無"/>
    <m/>
    <s v="v"/>
    <m/>
    <x v="0"/>
  </r>
  <r>
    <s v="社政業務-社會福利-身心障礙福利-獎補助費-對國內團體之捐助"/>
    <s v="臺中市身心障礙者社區日間作業設施服務計畫第四季(12月個案交通費)"/>
    <s v="社團法人臺中市紅十字會"/>
    <x v="35"/>
    <n v="4"/>
    <s v="無"/>
    <m/>
    <s v="v"/>
    <m/>
    <x v="0"/>
  </r>
  <r>
    <s v="社政業務-社會福利-身心障礙福利-獎補助費-對國內團體之捐助"/>
    <s v="臺中市身心障礙者社區日間作業設施服務計畫114年第四季(12月交通費)"/>
    <s v="社團法人台灣福氣社區關懷協會"/>
    <x v="35"/>
    <n v="19"/>
    <s v="無"/>
    <m/>
    <s v="v"/>
    <m/>
    <x v="0"/>
  </r>
  <r>
    <s v="社政業務-社會福利-身心障礙福利-獎補助費-對國內團體之捐助"/>
    <s v="臺中市身心障礙者社區日間作業設施服務計畫114第四季(12月交通費)"/>
    <s v="財團法人臺中市私立信望愛智能發展中心"/>
    <x v="35"/>
    <n v="17"/>
    <s v="無"/>
    <m/>
    <s v="v"/>
    <m/>
    <x v="0"/>
  </r>
  <r>
    <s v="社政業務-社會福利-身心障礙福利-獎補助費-對國內團體之捐助"/>
    <s v="臺中市身心障礙者社區日間作業設施服務計畫114年第四季12月交通費"/>
    <s v="財團法人臺中市私立惠明盲校"/>
    <x v="35"/>
    <n v="4"/>
    <s v="無"/>
    <m/>
    <s v="v"/>
    <m/>
    <x v="0"/>
  </r>
  <r>
    <s v="社政業務-社會福利-身心障礙福利-獎補助費-對國內團體之捐助"/>
    <s v="臺中市身心障礙者社區日間作業設施服務計畫第四季(個案交通費)"/>
    <s v="財團法人天主教會台中教區附設立達啟能訓練中心"/>
    <x v="35"/>
    <n v="12"/>
    <s v="無"/>
    <m/>
    <s v="v"/>
    <m/>
    <x v="0"/>
  </r>
  <r>
    <s v="社政業務-社會福利-身心障礙福利-獎補助費-對國內團體之捐助"/>
    <s v="114年度臺中市身心障礙者社區式日間照顧服務計畫補助案"/>
    <s v="社團法人中華民國微光社會福利協會"/>
    <x v="35"/>
    <n v="9"/>
    <s v="無"/>
    <m/>
    <s v="v"/>
    <m/>
    <x v="0"/>
  </r>
  <r>
    <s v="社政業務-社會福利-身心障礙福利-獎補助費-對國內團體之捐助"/>
    <s v="114年度臺中市身心障礙者社區式日間照顧服務計畫」補助案-第4季個案交通費款項"/>
    <s v="財團法人台南市私立蓮心園社會福利慈善事業基金會"/>
    <x v="35"/>
    <n v="27"/>
    <s v="無"/>
    <m/>
    <s v="v"/>
    <m/>
    <x v="0"/>
  </r>
  <r>
    <s v="社政業務-社會福利-身心障礙福利-獎補助費-對國內團體之捐助"/>
    <s v="114年臺中市身心障礙社區式日間照顧服務計畫補助案114年第4季款項"/>
    <s v="財團法人臺中市私立宜家社會福利慈善基金會"/>
    <x v="35"/>
    <n v="34"/>
    <s v="無"/>
    <m/>
    <s v="v"/>
    <m/>
    <x v="0"/>
  </r>
  <r>
    <s v="社政業務-社會福利-身心障礙福利-獎補助費-對國內團體之捐助"/>
    <s v="114年臺中市身心障礙者社區式日間照顧服務計畫補助案第4季款項"/>
    <s v="社團法人臺中市蓮心自強服務協會"/>
    <x v="35"/>
    <n v="672"/>
    <s v="無"/>
    <m/>
    <s v="v"/>
    <m/>
    <x v="0"/>
  </r>
  <r>
    <s v="社政業務-社會福利-身心障礙福利-獎補助費-對國內團體之捐助"/>
    <s v="114年臺中市身心障礙社區式日間照顧服務計畫補助案114年第4季款項"/>
    <s v="財團法人臺中市私立宜家社會福利慈善基金會"/>
    <x v="35"/>
    <n v="13"/>
    <s v="無"/>
    <m/>
    <s v="v"/>
    <m/>
    <x v="0"/>
  </r>
  <r>
    <s v="社政業務-社會福利-身心障礙福利-獎補助費-對國內團體之捐助"/>
    <s v="114年度臺中市身心障礙者社區式日間照顧服務計畫補助案第5季款項"/>
    <s v="社團法人台中市自閉症教育協進會"/>
    <x v="35"/>
    <n v="21"/>
    <s v="無"/>
    <m/>
    <s v="v"/>
    <m/>
    <x v="0"/>
  </r>
  <r>
    <s v="社政業務-社會福利-身心障礙福利-獎補助費-對國內團體之捐助"/>
    <s v="臺中市身心障礙者社區日間作業設施服務計畫第四季核銷經費"/>
    <s v="財團法人臺中市私立十方社會福利慈善事業基金會"/>
    <x v="35"/>
    <n v="872"/>
    <s v="無"/>
    <m/>
    <s v="v"/>
    <m/>
    <x v="0"/>
  </r>
  <r>
    <s v="社政業務-社會福利-身心障礙福利-獎補助費-對國內團體之捐助"/>
    <s v="114年度臺中市身心障礙者社區式日間照顧服務計畫補助案第4季款項"/>
    <s v="財團法人臺中市私立十方社會福利慈善事業基金會"/>
    <x v="35"/>
    <n v="707"/>
    <s v="無"/>
    <m/>
    <s v="v"/>
    <m/>
    <x v="0"/>
  </r>
  <r>
    <s v="社政業務-社會福利-身心障礙福利-獎補助費-對國內團體之捐助"/>
    <s v="114年身心障礙者社區式日間照顧服務計畫12月款項"/>
    <s v="台中市私立祥和老人養護中心"/>
    <x v="35"/>
    <n v="61"/>
    <s v="無"/>
    <m/>
    <s v="v"/>
    <m/>
    <x v="0"/>
  </r>
  <r>
    <s v="社政業務-社會福利-身心障礙福利-獎補助費-對國內團體之捐助"/>
    <s v="114年度臺中市身心障礙者社區式日間照顧服務計畫補助案12月款項"/>
    <s v="社團法人台灣長期照護推廣協會"/>
    <x v="35"/>
    <n v="16"/>
    <s v="無"/>
    <m/>
    <s v="v"/>
    <m/>
    <x v="0"/>
  </r>
  <r>
    <s v="社政業務-社會福利-身心障礙福利-獎補助費-對國內團體之捐助"/>
    <s v="114年身心障礙者社區式日間照顧服務計畫第四季經費"/>
    <s v="社團法人臺中市蓮心自強服務協會"/>
    <x v="35"/>
    <n v="684"/>
    <s v="無"/>
    <m/>
    <s v="v"/>
    <m/>
    <x v="0"/>
  </r>
  <r>
    <s v="社政業務-社會福利-身心障礙福利-獎補助費-對國內團體之捐助"/>
    <s v="114年度臺中市身心障礙者社區式日間照顧服務計畫補助案114年第4季核銷款項"/>
    <s v="財團法人瑪利亞社會福利基金會附設瑪利亞霧峰教養家園"/>
    <x v="35"/>
    <n v="614"/>
    <s v="無"/>
    <m/>
    <s v="v"/>
    <m/>
    <x v="0"/>
  </r>
  <r>
    <s v="社政業務-社會福利-身心障礙福利-獎補助費-對國內團體之捐助"/>
    <s v="身心障礙者社區日間作業設施服務計畫第2次(114年8-12月)核銷經費"/>
    <s v="財團法人中華民國唐氏症基金會"/>
    <x v="35"/>
    <n v="321"/>
    <s v="無"/>
    <m/>
    <s v="v"/>
    <m/>
    <x v="0"/>
  </r>
  <r>
    <s v="社政業務-社會福利-身心障礙福利-獎補助費-對國內團體之捐助"/>
    <s v="114年度臺中市身心障礙福利機構融合社區調適計畫"/>
    <s v="財團法人童傳盛文教基金會"/>
    <x v="35"/>
    <n v="565"/>
    <s v="無"/>
    <m/>
    <s v="v"/>
    <m/>
    <x v="0"/>
  </r>
  <r>
    <s v="社政業務-社會福利-身心障礙福利-獎補助費-對國內團體之捐助"/>
    <s v="114年臺中市身心障礙者自立生活支持計畫12月份經費"/>
    <s v="財團法人老五老基金會"/>
    <x v="35"/>
    <n v="1046"/>
    <s v="無"/>
    <m/>
    <s v="v"/>
    <m/>
    <x v="0"/>
  </r>
  <r>
    <s v="社政業務-社會福利-身心障礙福利-獎補助費-對國內團體之捐助"/>
    <s v="114年度臺中市身心障礙者社區式日間照顧服務計畫補助案114年第3次核銷款項"/>
    <s v="財團法人中華民國唐氏症基金會"/>
    <x v="35"/>
    <n v="376"/>
    <s v="無"/>
    <m/>
    <s v="v"/>
    <m/>
    <x v="0"/>
  </r>
  <r>
    <s v="社政業務-社會福利-身心障礙福利-獎補助費-對國內團體之捐助"/>
    <s v="身心障礙者社區日間作業設施服務計畫第四季(10-12月份)核銷經費"/>
    <s v="財團法人心路社會福利基金會"/>
    <x v="35"/>
    <n v="1027"/>
    <s v="無"/>
    <m/>
    <s v="v"/>
    <m/>
    <x v="0"/>
  </r>
  <r>
    <s v="社政業務-社會福利-身心障礙福利-獎補助費-對國內團體之捐助"/>
    <s v="114年度身心障礙社區服務資源及縣市擴充社區資源布建人力計畫-擴增社區日間作業設施(B墊付案)"/>
    <s v="財團法人心路社會福利基金會"/>
    <x v="35"/>
    <n v="238"/>
    <s v="無"/>
    <m/>
    <s v="v"/>
    <m/>
    <x v="0"/>
  </r>
  <r>
    <s v="社政業務-社會福利-身心障礙福利-獎補助費-對國內團體之捐助"/>
    <s v="114年臺中市身心障礙者社區式日間服務布建計畫補助案第4季款項"/>
    <s v="社團法人臺中市長幼關懷協會"/>
    <x v="35"/>
    <n v="357"/>
    <s v="無"/>
    <m/>
    <s v="v"/>
    <m/>
    <x v="0"/>
  </r>
  <r>
    <s v="社政業務-社會福利-身心障礙福利-獎補助費-對國內團體之捐助"/>
    <s v="114年度臺中市身心障礙者社區式日間照顧服務計畫補助案114年第4季核銷款項"/>
    <s v="台中市佳友關懷協會戴文智"/>
    <x v="35"/>
    <n v="304"/>
    <s v="無"/>
    <m/>
    <s v="v"/>
    <m/>
    <x v="0"/>
  </r>
  <r>
    <s v="社政業務-社會福利-身心障礙福利-獎補助費-對國內團體之捐助"/>
    <s v="114年度臺中市身心障礙者社區式日間照顧服務計畫補助案114年第4季核銷款項"/>
    <s v="社團法人優樂協會"/>
    <x v="35"/>
    <n v="630"/>
    <s v="無"/>
    <m/>
    <s v="v"/>
    <m/>
    <x v="0"/>
  </r>
  <r>
    <s v="社政業務-社會福利-身心障礙福利-獎補助費-對國內團體之捐助"/>
    <s v="115年臺中市身心障礙者臨時及短期照顧服務計畫案115年1-3月款項"/>
    <s v="財團法人台中市私立龍眼林社會福利慈善事業基金會"/>
    <x v="35"/>
    <n v="78"/>
    <s v="無"/>
    <m/>
    <s v="v"/>
    <m/>
    <x v="0"/>
  </r>
  <r>
    <s v="社政業務-社會福利-身心障礙福利-獎補助費-對國內團體之捐助"/>
    <s v="115年臺中市身心障礙者臨時及短期照顧服務計畫案115年1-3月款項"/>
    <s v="台灣家安社區關懷服務協會私立家安居家長照機構"/>
    <x v="35"/>
    <n v="88"/>
    <s v="無"/>
    <m/>
    <s v="v"/>
    <m/>
    <x v="0"/>
  </r>
  <r>
    <s v="社政業務-社會福利-身心障礙福利-獎補助費-對國內團體之捐助"/>
    <s v="115年強化身心障礙者嚴重情緒行為正向支持計畫-擴增行為輔導團隊服務量能"/>
    <s v="財團法人瑪利亞社會福利基金會"/>
    <x v="35"/>
    <n v="1377"/>
    <s v="無"/>
    <m/>
    <s v="v"/>
    <m/>
    <x v="0"/>
  </r>
  <r>
    <s v="社政業務-社會福利-身心障礙福利-獎補助費-對國內團體之捐助"/>
    <s v="精神障礙者協作模式服務據點計畫第1季(1-3月)核銷經費"/>
    <s v="社團法人臺中市心樂活關懷協會"/>
    <x v="35"/>
    <n v="722"/>
    <s v="無"/>
    <m/>
    <s v="v"/>
    <m/>
    <x v="0"/>
  </r>
  <r>
    <s v="社政業務-社會福利-身心障礙福利-獎補助費-對國內團體之捐助"/>
    <s v="115年臺中市身心障礙者臨時及短期照顧服務計畫案115年1-3月款項"/>
    <s v="眾誠健康事業股份有限公司臺中市私立敬誠居家長照機構"/>
    <x v="35"/>
    <n v="14"/>
    <s v="無"/>
    <m/>
    <s v="v"/>
    <m/>
    <x v="0"/>
  </r>
  <r>
    <s v="社政業務-社會福利-身心障礙福利-獎補助費-對國內團體之捐助"/>
    <s v="115年臺中市身心障礙者臨時及短期照顧服務計畫案115年1-3月款項"/>
    <s v="有限責任臺中市家圓照顧服務勞動合作社附設臺中市私立家圓居家式服務類長期照顧服務機構"/>
    <x v="35"/>
    <n v="1"/>
    <s v="無"/>
    <m/>
    <s v="v"/>
    <m/>
    <x v="0"/>
  </r>
  <r>
    <s v="社政業務-社會福利-身心障礙福利-獎補助費-對國內團體之捐助"/>
    <s v="115年臺中市身心障礙者臨時及短期照顧服務計畫案115年1-3月款項"/>
    <s v="財團法人瑪利亞社會福利基金會附設瑪利亞學園"/>
    <x v="35"/>
    <n v="46"/>
    <s v="無"/>
    <m/>
    <s v="v"/>
    <m/>
    <x v="0"/>
  </r>
  <r>
    <s v="社政業務-社會福利-身心障礙福利-獎補助費-對國內團體之捐助"/>
    <s v="115年臺中市身心障礙者臨時及短期照顧服務計畫案115年1-3月款項。"/>
    <s v="財團法人天主教會台中教區附設台中市私立慈愛智能發展中心"/>
    <x v="35"/>
    <n v="260"/>
    <s v="無"/>
    <m/>
    <s v="v"/>
    <m/>
    <x v="0"/>
  </r>
  <r>
    <s v="社政業務-社會福利-身心障礙福利-獎補助費-對國內團體之捐助"/>
    <s v="115年臺中市身心障礙者臨時及短期照顧服務計畫案115年1-3月款項"/>
    <s v="財團法人臺中市私立肯納自閉症社會福利基金會"/>
    <x v="35"/>
    <n v="336"/>
    <s v="無"/>
    <m/>
    <s v="v"/>
    <m/>
    <x v="0"/>
  </r>
  <r>
    <s v="社政業務-社會福利-身心障礙福利-獎補助費-對國內團體之捐助"/>
    <s v="115年臺中市身心障礙者臨時及短期照顧服務計畫案115年1-3月款項"/>
    <s v="喜來寶健康事業有限公司附設臺中市私立得寶居家長照機構"/>
    <x v="35"/>
    <n v="40"/>
    <s v="無"/>
    <m/>
    <s v="v"/>
    <m/>
    <x v="0"/>
  </r>
  <r>
    <s v="社政業務-社會福利-身心障礙福利-獎補助費-對國內團體之捐助"/>
    <s v="115年身心障礙者家庭托顧服務115年1-3月份款項"/>
    <s v="社團法人臺中市山海屯啟智協會"/>
    <x v="35"/>
    <n v="1836"/>
    <s v="無"/>
    <m/>
    <s v="v"/>
    <m/>
    <x v="0"/>
  </r>
  <r>
    <s v="社政業務-社會福利-身心障礙福利-獎補助費-對國內團體之捐助"/>
    <s v="115年臺中市式身心障礙者臨時及短期照顧服務計畫案115年1-3月款項"/>
    <s v="社團法人臺中市山海屯啟智協會"/>
    <x v="35"/>
    <n v="209"/>
    <s v="無"/>
    <m/>
    <s v="v"/>
    <m/>
    <x v="0"/>
  </r>
  <r>
    <s v="社政業務-社會福利-身心障礙福利-獎補助費-對國內團體之捐助"/>
    <s v="115年臺中市身心障礙者臨時及短期照顧服務計畫案115年1-3月款項"/>
    <s v="台中市愛心家園"/>
    <x v="35"/>
    <n v="83"/>
    <s v="無"/>
    <m/>
    <s v="v"/>
    <m/>
    <x v="0"/>
  </r>
  <r>
    <s v="社政業務-社會福利-身心障礙福利-獎補助費-對國內團體之捐助"/>
    <s v="115年臺中市身心障礙者臨時及短期照顧服務計畫案115年1-3月款項"/>
    <s v="財團法人台灣兒童暨家庭扶助基金會附設台中市私立家扶發展學園"/>
    <x v="35"/>
    <n v="69"/>
    <s v="無"/>
    <m/>
    <s v="v"/>
    <m/>
    <x v="0"/>
  </r>
  <r>
    <s v="社政業務-社會福利-身心障礙福利-獎補助費-對國內團體之捐助"/>
    <s v="115年臺中市身心障礙者臨時及短期照顧服務計畫案115年1-3月款項"/>
    <s v="臺中市私立聖福居家長照機構"/>
    <x v="35"/>
    <n v="131"/>
    <s v="無"/>
    <m/>
    <s v="v"/>
    <m/>
    <x v="0"/>
  </r>
  <r>
    <s v="社政業務-社會福利-身心障礙福利-獎補助費-對國內團體之捐助"/>
    <s v="115年身心障礙者臨時及短期照顧服務計畫案115年1-3月款項"/>
    <s v="社團法人臺中市大恆樂齡協會"/>
    <x v="35"/>
    <n v="95"/>
    <s v="無"/>
    <m/>
    <s v="v"/>
    <m/>
    <x v="0"/>
  </r>
  <r>
    <s v="社政業務-社會福利-身心障礙福利-獎補助費-對國內團體之捐助"/>
    <s v="精神障礙者協作模式服務據點計畫第1季(1-3月)"/>
    <s v="財團法人伊甸社會福利基金會"/>
    <x v="35"/>
    <n v="872"/>
    <s v="無"/>
    <m/>
    <s v="v"/>
    <m/>
    <x v="0"/>
  </r>
  <r>
    <s v="社政業務-社會福利-身心障礙福利-獎補助費-對國內團體之捐助"/>
    <s v="身心障礙者社區日間作業設施服務計畫第1季(1-3月份)核銷經費"/>
    <s v="財團法人伊甸社會福利基金會"/>
    <x v="35"/>
    <n v="718"/>
    <s v="無"/>
    <m/>
    <s v="v"/>
    <m/>
    <x v="0"/>
  </r>
  <r>
    <s v="社政業務-社會福利-身心障礙福利-獎補助費-對國內團體之捐助"/>
    <s v="臺中市身心障礙者社區日間作業設施服務計畫第1季(1-3月)核銷經費"/>
    <s v="財團法人臺中市私立惠明盲校"/>
    <x v="35"/>
    <n v="317"/>
    <s v="無"/>
    <m/>
    <s v="v"/>
    <m/>
    <x v="0"/>
  </r>
  <r>
    <s v="社政業務-社會福利-身心障礙福利-獎補助費-對國內團體之捐助"/>
    <s v="臺中市身心障礙者社區日間作業設施服務計畫第一季核銷經費"/>
    <s v="社團法人台灣福氣社區關懷協會"/>
    <x v="35"/>
    <n v="728"/>
    <s v="無"/>
    <m/>
    <s v="v"/>
    <m/>
    <x v="0"/>
  </r>
  <r>
    <s v="社政業務-社會福利-身心障礙福利-獎補助費-對國內團體之捐助"/>
    <s v="身心障礙者社區日間作業設施服務計畫第1季核銷經費"/>
    <s v="社團法人臺中市山海屯啟智協會"/>
    <x v="35"/>
    <n v="202"/>
    <s v="無"/>
    <m/>
    <s v="v"/>
    <m/>
    <x v="0"/>
  </r>
  <r>
    <s v="社政業務-社會福利-身心障礙福利-獎補助費-對國內團體之捐助"/>
    <s v="臺中市身心障礙者社區日間作業設施服務計畫第一季核銷"/>
    <s v="財團法人臺中市私立宜家社會福利慈善基金會"/>
    <x v="35"/>
    <n v="665"/>
    <s v="無"/>
    <m/>
    <s v="v"/>
    <m/>
    <x v="0"/>
  </r>
  <r>
    <s v="社政業務-社會福利-身心障礙福利-獎補助費-對國內團體之捐助"/>
    <s v="身心障礙者社區日間作業設施服務計畫第1季核銷經費"/>
    <s v="財團法人天主教會台中教區附設台中市私立慈愛智能發展中心"/>
    <x v="35"/>
    <n v="649"/>
    <s v="無"/>
    <m/>
    <s v="v"/>
    <m/>
    <x v="0"/>
  </r>
  <r>
    <s v="社政業務-社會福利-身心障礙福利-獎補助費-對國內團體之捐助"/>
    <s v="115年度臺中市身心障礙者社區式日間照顧服務計畫補助案第1季款項"/>
    <s v="社團法人中華民國微光社會福利協會"/>
    <x v="35"/>
    <n v="521"/>
    <s v="無"/>
    <m/>
    <s v="v"/>
    <m/>
    <x v="0"/>
  </r>
  <r>
    <s v="社政業務-社會福利-身心障礙福利-獎補助費-對國內團體之捐助"/>
    <s v="115年臺中市身心障礙者臨時及短期照顧服務計畫案115年1-3月款項"/>
    <s v="社團法人台灣省社區關懷協會"/>
    <x v="35"/>
    <n v="14"/>
    <s v="無"/>
    <m/>
    <s v="v"/>
    <m/>
    <x v="0"/>
  </r>
  <r>
    <s v="社政業務-社會福利-身心障礙福利-獎補助費-對國內團體之捐助"/>
    <s v="115年臺中市身心障礙者臨時及短期照顧服務計畫案115年1-3月款項"/>
    <s v="台灣相信社會福利發展協會私立龍祥居家長照機構"/>
    <x v="35"/>
    <n v="11"/>
    <s v="無"/>
    <m/>
    <s v="v"/>
    <m/>
    <x v="0"/>
  </r>
  <r>
    <s v="社政業務-社會福利-身心障礙福利-獎補助費-對國內團體之捐助"/>
    <s v="115年臺中市身心障礙者臨時及短期照顧服務計畫案115年1-3月款項"/>
    <s v="祥和長照服務有限公司私立祥和居家長照機構黃玉觀"/>
    <x v="35"/>
    <n v="239"/>
    <s v="無"/>
    <m/>
    <s v="v"/>
    <m/>
    <x v="0"/>
  </r>
  <r>
    <s v="社政業務-社會福利-身心障礙福利-獎補助費-對國內團體之捐助"/>
    <s v="115年臺中市身心障礙者臨時及短期照顧服務計畫案115年1-3月款項"/>
    <s v="佑齡股份有限公司附設臺中市私立安馨居家長照機構吳許暉"/>
    <x v="35"/>
    <n v="406"/>
    <s v="無"/>
    <m/>
    <s v="v"/>
    <m/>
    <x v="0"/>
  </r>
  <r>
    <s v="社政業務-社會福利-身心障礙福利-獎補助費-對國內團體之捐助"/>
    <s v="身心障礙者社區日間作業設施服務計畫第1季核銷經費"/>
    <s v="社團法人台中市自閉症教育協進會"/>
    <x v="35"/>
    <n v="605"/>
    <s v="無"/>
    <m/>
    <s v="v"/>
    <m/>
    <x v="0"/>
  </r>
  <r>
    <s v="社政業務-社會福利-身心障礙福利-獎補助費-對國內團體之捐助"/>
    <s v="身心障礙者社區日間作業設施服務計畫第1季核銷經費"/>
    <s v="財團法人臺中市私立肯納自閉症社會福利基金會"/>
    <x v="35"/>
    <n v="505"/>
    <s v="無"/>
    <m/>
    <s v="v"/>
    <m/>
    <x v="0"/>
  </r>
  <r>
    <s v="社政業務-社會福利-身心障礙福利-獎補助費-對國內團體之捐助"/>
    <s v="身心障礙者社區日間作業設施服務計畫第1季核銷經費"/>
    <s v="社團法人台中市康復之友協會"/>
    <x v="35"/>
    <n v="564"/>
    <s v="無"/>
    <m/>
    <s v="v"/>
    <m/>
    <x v="0"/>
  </r>
  <r>
    <s v="社政業務-社會福利-身心障礙福利-獎補助費-對國內團體之捐助"/>
    <s v="身心障礙者社區日間作業設施服務計畫第1季核銷經費"/>
    <s v="社團法人臺中市身心障礙者福利關懷協會"/>
    <x v="35"/>
    <n v="707"/>
    <s v="無"/>
    <m/>
    <s v="v"/>
    <m/>
    <x v="0"/>
  </r>
  <r>
    <s v="社政業務-社會福利-身心障礙福利-獎補助費-對國內團體之捐助"/>
    <s v="身心障礙者社區日間作業設施服務計畫第1季核銷經費"/>
    <s v="社團法人臺中市身心障礙者福利關懷協會"/>
    <x v="35"/>
    <n v="354"/>
    <s v="無"/>
    <m/>
    <s v="v"/>
    <m/>
    <x v="0"/>
  </r>
  <r>
    <s v="社政業務-社會福利-身心障礙福利-獎補助費-對國內團體之捐助"/>
    <s v="身心障礙者社區日間作業設施服務計畫第1季(1-3月份)核銷經費"/>
    <s v="社團法人台灣好好心益協會"/>
    <x v="35"/>
    <n v="356"/>
    <s v="無"/>
    <m/>
    <s v="v"/>
    <m/>
    <x v="0"/>
  </r>
  <r>
    <s v="社政業務-社會福利-身心障礙福利-獎補助費-對國內團體之捐助"/>
    <s v="身心障礙者社區日間作業設施服務計畫第1季(1-3月份)核銷經費"/>
    <s v="財團法人台南市私立蓮心園社會福利慈善事業基金會"/>
    <x v="35"/>
    <n v="489"/>
    <s v="無"/>
    <m/>
    <s v="v"/>
    <m/>
    <x v="0"/>
  </r>
  <r>
    <s v="社政業務-社會福利-身心障礙福利-獎補助費-對國內團體之捐助"/>
    <s v="身心障礙者社區日間作業設施服務計畫第1季(1-3月份)核銷經費"/>
    <s v="財團法人台南市私立蓮心園社會福利慈善事業基金會"/>
    <x v="35"/>
    <n v="767"/>
    <s v="無"/>
    <m/>
    <s v="v"/>
    <m/>
    <x v="0"/>
  </r>
  <r>
    <s v="社政業務-社會福利-身心障礙福利-獎補助費-對國內團體之捐助"/>
    <s v="身心障礙者社區日間作業設施服務計畫第1季核銷經費"/>
    <s v="社團法人臺中市山海屯啟智協會"/>
    <x v="35"/>
    <n v="648"/>
    <s v="無"/>
    <m/>
    <s v="v"/>
    <m/>
    <x v="0"/>
  </r>
  <r>
    <s v="社政業務-社會福利-身心障礙福利-獎補助費-對國內團體之捐助"/>
    <s v="臺中市身心障礙者社區日間作業設施服務計畫第1季核銷經費"/>
    <s v="社團法人台灣技職教育產學研合作發展協會"/>
    <x v="35"/>
    <n v="397"/>
    <s v="無"/>
    <m/>
    <s v="v"/>
    <m/>
    <x v="0"/>
  </r>
  <r>
    <s v="社政業務-社會福利-身心障礙福利-獎補助費-對國內團體之捐助"/>
    <s v="115年度臺中市身心障礙者社區式日間照顧服務計畫補助案第1季款項"/>
    <s v="社團法人台灣福氣社區關懷協會"/>
    <x v="35"/>
    <n v="515"/>
    <s v="無"/>
    <m/>
    <s v="v"/>
    <m/>
    <x v="0"/>
  </r>
  <r>
    <s v="社政業務-社會福利-身心障礙福利-獎補助費-對國內團體之捐助"/>
    <s v="115年度臺中市身心障礙者社區式日間照顧服務計畫補助案第1季款項"/>
    <s v="財團法人台南市私立蓮心園社會福利慈善事業基金會"/>
    <x v="35"/>
    <n v="642"/>
    <s v="無"/>
    <m/>
    <s v="v"/>
    <m/>
    <x v="0"/>
  </r>
  <r>
    <s v="社政業務-社會福利-身心障礙福利-獎補助費-對國內團體之捐助"/>
    <s v="115年度臺中市身心障礙者社區式日間照顧服務計畫補助案第1季款項"/>
    <s v="社團法人臺中市蓮心自強服務協會"/>
    <x v="35"/>
    <n v="550"/>
    <s v="無"/>
    <m/>
    <s v="v"/>
    <m/>
    <x v="0"/>
  </r>
  <r>
    <s v="社政業務-社會福利-身心障礙福利-獎補助費-對國內團體之捐助"/>
    <s v="115年臺中市身心障礙者社區式日間照顧服務計畫補助案第1季款項"/>
    <s v="社團法人臺中市蓮心自強服務協會"/>
    <x v="35"/>
    <n v="562"/>
    <s v="無"/>
    <m/>
    <s v="v"/>
    <m/>
    <x v="0"/>
  </r>
  <r>
    <s v="社政業務-社會福利-身心障礙福利-獎補助費-對國內團體之捐助"/>
    <s v="115年臺中市身心障礙者臨時及短期照顧服務計畫案115年1-3月款項"/>
    <s v="伍愛長期照顧服務有限公司"/>
    <x v="35"/>
    <n v="152"/>
    <s v="無"/>
    <m/>
    <s v="v"/>
    <m/>
    <x v="0"/>
  </r>
  <r>
    <s v="社政業務-社會福利-身心障礙福利-獎補助費-對國內團體之捐助"/>
    <s v="精神障礙者協作模式服務據點計畫第1季(1-3月)核銷經費"/>
    <s v="社團法人彰化縣正向行為支持協會"/>
    <x v="35"/>
    <n v="869"/>
    <s v="無"/>
    <m/>
    <s v="v"/>
    <m/>
    <x v="0"/>
  </r>
  <r>
    <s v="社政業務-社會福利-身心障礙福利-獎補助費-對國內團體之捐助"/>
    <s v="身心障礙者社區日間作業設施服務計畫第1季核銷經費"/>
    <s v="財團法人臺中市私立肯納自閉症社會福利基金會"/>
    <x v="35"/>
    <n v="657"/>
    <s v="無"/>
    <m/>
    <s v="v"/>
    <m/>
    <x v="0"/>
  </r>
  <r>
    <s v="社政業務-社會福利-身心障礙福利-獎補助費-對國內團體之捐助"/>
    <s v="臺中市身心障礙者社區日間作業設施服務計畫115年第1季(1-3月)"/>
    <s v="財團法人臺中市私立信望愛智能發展中心"/>
    <x v="35"/>
    <n v="673"/>
    <s v="無"/>
    <m/>
    <s v="v"/>
    <m/>
    <x v="0"/>
  </r>
  <r>
    <s v="社政業務-社會福利-身心障礙福利-獎補助費-對國內團體之捐助"/>
    <s v="臺中市身心障礙者社區日間作業設施服務計畫第1季(1-3月)核銷經費"/>
    <s v="財團法人臺中市私立信望愛智能發展中心"/>
    <x v="35"/>
    <n v="721"/>
    <s v="無"/>
    <m/>
    <s v="v"/>
    <m/>
    <x v="0"/>
  </r>
  <r>
    <s v="社政業務-社會福利-身心障礙福利-獎補助費-對國內團體之捐助"/>
    <s v="115年度臺中市身心障礙者社區式日間照顧服務計畫補助案第1季款項"/>
    <s v="社團法人臺中市長幼關懷協會"/>
    <x v="35"/>
    <n v="477"/>
    <s v="無"/>
    <m/>
    <s v="v"/>
    <m/>
    <x v="0"/>
  </r>
  <r>
    <s v="社政業務-社會福利-身心障礙福利-獎補助費-對國內團體之捐助"/>
    <s v="115年度臺中市身心障礙者社區式日間照顧服務計畫(宜心日照)補助案115年第1季核銷款項"/>
    <s v="財團法人臺中市私立宜家社會福利慈善基金會"/>
    <x v="35"/>
    <n v="541"/>
    <s v="無"/>
    <m/>
    <s v="v"/>
    <m/>
    <x v="0"/>
  </r>
  <r>
    <s v="社政業務-社會福利-身心障礙福利-獎補助費-對國內團體之捐助"/>
    <s v="115年度臺中市身心障礙者社區式日間照顧服務計畫補助案第1季款項"/>
    <s v="社團法人台灣長期照護推廣協會"/>
    <x v="35"/>
    <n v="542"/>
    <s v="無"/>
    <m/>
    <s v="v"/>
    <m/>
    <x v="0"/>
  </r>
  <r>
    <s v="社政業務-社會福利-身心障礙福利-獎補助費-對國內團體之捐助"/>
    <s v="115年度臺中市身心障礙者社區式日間照顧服務計畫補助案第1季款項"/>
    <s v="社團法人台中市自閉症教育協進會"/>
    <x v="35"/>
    <n v="463"/>
    <s v="無"/>
    <m/>
    <s v="v"/>
    <m/>
    <x v="0"/>
  </r>
  <r>
    <s v="社政業務-社會福利-身心障礙福利-獎補助費-對國內團體之捐助"/>
    <s v="身心障礙者社區日間作業設施服務計畫第1季(1-3月)核銷經費"/>
    <s v="財團法人中華民國唐氏症基金會"/>
    <x v="35"/>
    <n v="221"/>
    <s v="無"/>
    <m/>
    <s v="v"/>
    <m/>
    <x v="0"/>
  </r>
  <r>
    <s v="社政業務-社會福利-身心障礙福利-獎補助費-對國內團體之捐助"/>
    <s v="115年度臺中市身心障礙者社區式日間照顧服務計畫補助案第1季款項"/>
    <s v="財團法人臺中市私立宜家社會福利慈善基金會"/>
    <x v="35"/>
    <n v="596"/>
    <s v="無"/>
    <m/>
    <s v="v"/>
    <m/>
    <x v="0"/>
  </r>
  <r>
    <s v="社政業務-社會福利-身心障礙福利-獎補助費-對國內團體之捐助"/>
    <s v="115年度臺中市身心障礙者社區式日間照顧服務計畫補助案第1季款項"/>
    <s v="財團法人伊甸社會福利基金會附設中區服務中心"/>
    <x v="35"/>
    <n v="489"/>
    <s v="無"/>
    <m/>
    <s v="v"/>
    <m/>
    <x v="0"/>
  </r>
  <r>
    <s v="社政業務-社會福利-身心障礙福利-獎補助費-對國內團體之捐助"/>
    <s v="115年臺中市身心障礙者臨時及短期照顧服務計畫案115年1-3月款項"/>
    <s v="私立長照好幫手居家長照機構"/>
    <x v="35"/>
    <n v="77"/>
    <s v="無"/>
    <m/>
    <s v="v"/>
    <m/>
    <x v="0"/>
  </r>
  <r>
    <s v="社政業務-社會福利-身心障礙福利-獎補助費-對國內團體之捐助"/>
    <s v="臺中市身心障礙者社區日間作業設施服務計畫115年第1季(1-3月)核銷經費"/>
    <s v="財團法人臺中市私立信望愛智能發展中心"/>
    <x v="35"/>
    <n v="406"/>
    <s v="無"/>
    <m/>
    <s v="v"/>
    <m/>
    <x v="0"/>
  </r>
  <r>
    <s v="社政業務-社會福利-身心障礙福利-獎補助費-對國內團體之捐助"/>
    <s v="115年臺中市身心障礙者自立生活支持計畫115年1-3月補助經費"/>
    <s v="財團法人老五老基金會"/>
    <x v="35"/>
    <n v="479"/>
    <s v="無"/>
    <m/>
    <s v="v"/>
    <m/>
    <x v="0"/>
  </r>
  <r>
    <s v="社政業務-社會福利-身心障礙福利-獎補助費-對國內團體之捐助"/>
    <s v="115年度臺中市身心障礙者社區式日間照顧服務計畫補助案第一季款項"/>
    <s v="台中市私立祥和老人養護中心"/>
    <x v="35"/>
    <n v="558"/>
    <s v="無"/>
    <m/>
    <s v="v"/>
    <m/>
    <x v="0"/>
  </r>
  <r>
    <s v="社政業務-社會福利-身心障礙福利-獎補助費-對國內團體之捐助"/>
    <s v="臺中市身心障礙者社區日間作業設施服務計畫第1季核銷經費"/>
    <s v="財團法人瑪利亞社會福利基金會"/>
    <x v="35"/>
    <n v="769"/>
    <s v="無"/>
    <m/>
    <s v="v"/>
    <m/>
    <x v="0"/>
  </r>
  <r>
    <s v="社政業務-社會福利-身心障礙福利-獎補助費-對國內團體之捐助"/>
    <s v="臺中巿視覺障礙者生活重建及生活訓練服務計畫第一季核銷經費"/>
    <s v="財團法人台灣省私立台灣盲人重建院"/>
    <x v="35"/>
    <n v="585"/>
    <s v="無"/>
    <m/>
    <s v="v"/>
    <m/>
    <x v="0"/>
  </r>
  <r>
    <s v="社政業務-社會福利-身心障礙福利-獎補助費-對國內團體之捐助"/>
    <s v="115年度臺中市成年身心障礙者社區居住與生活服務計畫之第一期款補助經費(開辦設施設備費經常門)"/>
    <s v="社團法人台灣技職教育產學研合作發展協會"/>
    <x v="35"/>
    <n v="300"/>
    <s v="無"/>
    <m/>
    <s v="v"/>
    <m/>
    <x v="0"/>
  </r>
  <r>
    <s v="社政業務-社會福利-身心障礙福利-獎補助費-對國內團體之捐助"/>
    <s v="115年度「臺中市燒燙傷與顏面損傷者生活重建服務計畫」115年1-3月份補助經費。"/>
    <s v="財團法人陽光社會福利基金會"/>
    <x v="35"/>
    <n v="410"/>
    <s v="無"/>
    <m/>
    <s v="v"/>
    <m/>
    <x v="0"/>
  </r>
  <r>
    <s v="社政業務-社會福利-身心障礙福利-獎補助費-對國內團體之捐助"/>
    <s v="「115年度臺中市身心障礙者社區式日間照顧服務計畫」補助案第1季款項"/>
    <s v="財團法人臺中市私立十方社會福利慈善事業基金會"/>
    <x v="35"/>
    <n v="543"/>
    <s v="無"/>
    <m/>
    <s v="v"/>
    <m/>
    <x v="0"/>
  </r>
  <r>
    <s v="社政業務-社會福利-身心障礙福利-獎補助費-對國內團體之捐助"/>
    <s v="身心障礙者社區日間作業設施服務計畫第1季核銷經費"/>
    <s v="財團法人天主教會台中教區附設立達啟能訓練中心"/>
    <x v="35"/>
    <n v="764"/>
    <s v="無"/>
    <m/>
    <s v="v"/>
    <m/>
    <x v="0"/>
  </r>
  <r>
    <s v="社政業務-社會福利-身心障礙福利-獎補助費-對國內團體之捐助"/>
    <s v="115年度臺中市身心障礙者社區式日間照顧服務計畫補助案第1季核銷款項"/>
    <s v="臺中市立林安康社會福利關懷協會"/>
    <x v="35"/>
    <n v="451"/>
    <s v="無"/>
    <m/>
    <s v="v"/>
    <m/>
    <x v="0"/>
  </r>
  <r>
    <s v="社政業務-社會福利-身心障礙福利-獎補助費-對國內團體之捐助"/>
    <s v="115年度臺中市身心障礙者社區式日間照顧服務計畫補助案第1季核銷款項"/>
    <s v="財團法人中華民國唐氏症基金會"/>
    <x v="35"/>
    <n v="359"/>
    <s v="無"/>
    <m/>
    <s v="v"/>
    <m/>
    <x v="0"/>
  </r>
  <r>
    <s v="社政業務-社會福利-身心障礙福利-獎補助費-對國內團體之捐助"/>
    <s v="身心障礙者社區日間作業設施服務計畫第1季(1-3月)核銷經費"/>
    <s v="財團法人中華民國唐氏症基金會"/>
    <x v="35"/>
    <n v="668"/>
    <s v="無"/>
    <m/>
    <s v="v"/>
    <m/>
    <x v="0"/>
  </r>
  <r>
    <s v="社政業務-社會福利-身心障礙福利-獎補助費-對國內團體之捐助"/>
    <s v="身心障礙者社區日間作業設施服務計畫第一季(1-3月份)核銷經費"/>
    <s v="財團法人心路社會福利基金會"/>
    <x v="35"/>
    <n v="775"/>
    <s v="無"/>
    <m/>
    <s v="v"/>
    <m/>
    <x v="0"/>
  </r>
  <r>
    <s v="社政業務-社會福利-身心障礙福利-獎補助費-對國內團體之捐助"/>
    <s v="114年度臺中市身心障礙者社區式日間照顧服務計畫補助案9-12月核銷款項"/>
    <s v="臺中市立林安康社會福利關懷協會"/>
    <x v="35"/>
    <n v="691"/>
    <s v="無"/>
    <m/>
    <s v="v"/>
    <m/>
    <x v="0"/>
  </r>
  <r>
    <s v="社政業務-社會福利-身心障礙福利-獎補助費-對國內團體之捐助"/>
    <s v="身心障礙者社區日間作業設施服務計畫補助案第1季款項"/>
    <s v="財團法人心路社會福利基金會"/>
    <x v="35"/>
    <n v="322"/>
    <s v="無"/>
    <m/>
    <s v="v"/>
    <m/>
    <x v="0"/>
  </r>
  <r>
    <s v="社政業務-社會福利-身心障礙福利-獎補助費-對國內團體之捐助"/>
    <s v="臺中市身心障礙者社區日間作業設施服務計畫第一季核銷經費"/>
    <s v="財團法人臺中市私立十方社會福利慈善事業基金會"/>
    <x v="35"/>
    <n v="860"/>
    <s v="無"/>
    <m/>
    <s v="v"/>
    <m/>
    <x v="0"/>
  </r>
  <r>
    <s v="社政業務-社會福利-身心障礙福利-獎補助費-對國內團體之捐助"/>
    <s v="115年度臺中市身心障礙者社區式日間照顧服務計畫補助案第1季核銷款項"/>
    <s v="財團法人瑪利亞社會福利基金會附設瑪利亞霧峰教養家園"/>
    <x v="35"/>
    <n v="469"/>
    <s v="無"/>
    <m/>
    <s v="v"/>
    <m/>
    <x v="0"/>
  </r>
  <r>
    <s v="社政業務-社會福利-身心障礙福利-獎補助費-對國內團體之捐助"/>
    <s v="115年度臺中市身心障礙者社區式日間照顧服務計畫補助案第1季核銷款項"/>
    <s v="社團法人優樂協會"/>
    <x v="35"/>
    <n v="478"/>
    <s v="無"/>
    <m/>
    <s v="v"/>
    <m/>
    <x v="0"/>
  </r>
  <r>
    <s v="社政業務-社會福利-人民團體-獎補助費-對國內團體之捐助"/>
    <s v="新春揮毫中醫健診重視性騷擾防治工作公益宣導活動"/>
    <s v="社團法人臺中市向陽荷松客家協會"/>
    <x v="35"/>
    <n v="20"/>
    <s v="無"/>
    <m/>
    <s v="v"/>
    <m/>
    <x v="0"/>
  </r>
  <r>
    <s v="社政業務-社會福利-人民團體-獎補助費-對國內團體之捐助"/>
    <s v="馬年揮毫贈春聯中醫健檢重視性騷擾防治工作宣導活動"/>
    <s v="臺中市向陽社會服務協會"/>
    <x v="35"/>
    <n v="20"/>
    <s v="無"/>
    <m/>
    <s v="v"/>
    <m/>
    <x v="0"/>
  </r>
  <r>
    <s v="社政業務-社會福利-人民團體-獎補助費-對國內團體之捐助"/>
    <s v="各項公益活動臺中市豐原區朴子里社區促進協會辦理新春剪紙吊飾創造暴力零容忍社會公益活動"/>
    <s v="臺中市豐原區朴子里社區促進協會"/>
    <x v="35"/>
    <n v="12"/>
    <s v="無"/>
    <m/>
    <s v="v"/>
    <m/>
    <x v="0"/>
  </r>
  <r>
    <s v="社政業務-社會福利-人民團體-獎補助費-對國內團體之捐助"/>
    <s v="115年度元旦親子健行暨節約用電宣導活動"/>
    <s v="臺中市清水勵學會"/>
    <x v="35"/>
    <n v="10"/>
    <s v="無"/>
    <m/>
    <s v="v"/>
    <m/>
    <x v="0"/>
  </r>
  <r>
    <s v="社政業務-社會福利-人民團體-獎補助費-對國內團體之捐助"/>
    <s v="115年一支穿雲箭千軍萬馬迎新春成果發表"/>
    <s v="社團法人臺中市好伴照顧協會"/>
    <x v="35"/>
    <n v="20"/>
    <s v="無"/>
    <m/>
    <s v="v"/>
    <m/>
    <x v="0"/>
  </r>
  <r>
    <s v="社政業務-社會福利-人民團體-獎補助費-對國內團體之捐助"/>
    <s v="115年度揮毫迎春納福團結共榮暨節能減碳港務宣導活動"/>
    <s v="臺中市大肚文化藝術關懷協會邱豊豐"/>
    <x v="35"/>
    <n v="20"/>
    <s v="無"/>
    <m/>
    <s v="v"/>
    <m/>
    <x v="0"/>
  </r>
  <r>
    <s v="社政業務-社會福利-人民團體-獎補助費-對國內團體之捐助"/>
    <s v="火馬新春揮毫重視性騷擾防治工作宣導活動"/>
    <s v="臺中市福安慈善發展協會"/>
    <x v="35"/>
    <n v="12"/>
    <s v="無"/>
    <m/>
    <s v="v"/>
    <m/>
    <x v="0"/>
  </r>
  <r>
    <s v="社政業務-社會福利-人民團體-獎補助費-對國內團體之捐助"/>
    <s v="各項公益活動-台中市都市發展協會-2026新春揮毫送春聯"/>
    <s v="台中市都市發展協會"/>
    <x v="35"/>
    <n v="20"/>
    <s v="無"/>
    <m/>
    <s v="v"/>
    <m/>
    <x v="0"/>
  </r>
  <r>
    <s v="社政業務-社會福利-人民團體-獎補助費-對國內團體之捐助"/>
    <s v="115年度臺中市大甲正勤愛心協會防詐騙宣導活動"/>
    <s v="社團法人台中縣大甲正勤愛心協會"/>
    <x v="35"/>
    <n v="20"/>
    <s v="無"/>
    <m/>
    <s v="v"/>
    <m/>
    <x v="0"/>
  </r>
  <r>
    <s v="社政業務-社會福利-人民團體-獎補助費-對國內團體之捐助"/>
    <s v="舞蹈嘉年華暨社區治安與節能減碳愛地球宣導活動"/>
    <s v="臺中市龍井區舞蹈協會"/>
    <x v="35"/>
    <n v="20"/>
    <s v="無"/>
    <m/>
    <s v="v"/>
    <m/>
    <x v="0"/>
  </r>
  <r>
    <s v="社政業務-社會福利-人民團體-獎補助費-對國內團體之捐助"/>
    <s v="2026馬上迎春福運到暨音樂饗宴活動"/>
    <s v="臺中市烏日區婦女會"/>
    <x v="35"/>
    <n v="20"/>
    <s v="無"/>
    <m/>
    <s v="v"/>
    <m/>
    <x v="0"/>
  </r>
  <r>
    <s v="社政業務-社會福利-人民團體-獎補助費-對國內團體之捐助"/>
    <s v="115年筆情墨韻贈春聯暨節約能源宣導活動"/>
    <s v="臺中市磺溪書院魁星爺會彭翎津"/>
    <x v="35"/>
    <n v="14"/>
    <s v="無"/>
    <m/>
    <s v="v"/>
    <m/>
    <x v="0"/>
  </r>
  <r>
    <s v="社政業務-社會福利-人民團體-獎補助費-對國內團體之捐助"/>
    <s v="115年本市社福類志願服務團隊75歲以上志工意外團體保險投保費"/>
    <s v="新光產物保險股份有限公司"/>
    <x v="35"/>
    <n v="86"/>
    <s v="無"/>
    <m/>
    <s v="v"/>
    <m/>
    <x v="0"/>
  </r>
  <r>
    <s v="社政業務-社會福利-人民團體-獎補助費-對國內團體之捐助"/>
    <s v="義剪暨愛心送暖社服活動經費"/>
    <s v="台中市玄德國際同濟會"/>
    <x v="35"/>
    <n v="12"/>
    <s v="無"/>
    <m/>
    <s v="v"/>
    <m/>
    <x v="0"/>
  </r>
  <r>
    <s v="社政業務-社會福利-人民團體-獎補助費-對國內團體之捐助"/>
    <s v="115年寒冬送暖、寒士圍爐活動"/>
    <s v="臺中市三奶夫人關懷協會衛國順"/>
    <x v="35"/>
    <n v="20"/>
    <s v="無"/>
    <m/>
    <s v="v"/>
    <m/>
    <x v="0"/>
  </r>
  <r>
    <s v="社政業務-社會福利-人民團體-獎補助費-對國內團體之捐助"/>
    <s v="瑪利亞基金會歲末年終活動"/>
    <s v="臺中市雅潭神獅子會"/>
    <x v="35"/>
    <n v="15"/>
    <s v="無"/>
    <m/>
    <s v="v"/>
    <m/>
    <x v="0"/>
  </r>
  <r>
    <s v="社政業務-社會福利-人民團體-獎補助費-對國內團體之捐助"/>
    <s v="關心弱勢單親兒童課後輔導教育學習社服活動經費"/>
    <s v="臺中市臺中女國際同濟會陳芸雲"/>
    <x v="35"/>
    <n v="13"/>
    <s v="無"/>
    <m/>
    <s v="v"/>
    <m/>
    <x v="0"/>
  </r>
  <r>
    <s v="社政業務-社會福利-人民團體-獎補助費-對國內團體之捐助"/>
    <s v="轉正114年臺中市高齡暨企業志工推動補助計畫"/>
    <s v="臺中市南區西川社區發展協會、臺中市南區南門社區發展協會、臺中市神岡區北庄社區發展協會、臺中市烏日區三和社區發展協會、臺中市烏日區溪尾社區發展協會、臺中市豐原區鎌村社區發展協會、臺中市豐原區翁社社區發展協會、臺中市烏日區成功社區發展協會、臺中市港尾社區長青協會、財團法人心覺醒文教基金會、社團法人中華民國家庭關係發展協進會、社團法人台灣愛之光公益協會、財團法人臺灣省私立永信社會福利基金會、財團法人拓凱教育基金會"/>
    <x v="35"/>
    <n v="630"/>
    <s v="無"/>
    <m/>
    <s v="v"/>
    <m/>
    <x v="0"/>
  </r>
  <r>
    <s v="社政業務-社會福利-人民團體-獎補助費-對國內團體之捐助"/>
    <s v="2026台中市軍功社區寫春聯送春聯"/>
    <s v="臺中市大坑麗澤文化資產研究學會"/>
    <x v="35"/>
    <n v="20"/>
    <s v="無"/>
    <m/>
    <s v="v"/>
    <m/>
    <x v="0"/>
  </r>
  <r>
    <s v="社政業務-社會福利-人民團體-獎補助費-對國內團體之捐助"/>
    <s v="寒冬送暖~關懷弱勢家庭發放年菜暨反詐騙宣導公益活動"/>
    <s v="臺中市西屯後備憲兵荷松協會孫忠進"/>
    <x v="35"/>
    <n v="12"/>
    <s v="無"/>
    <m/>
    <s v="v"/>
    <m/>
    <x v="0"/>
  </r>
  <r>
    <s v="社政業務-社會福利-人民團體-獎補助費-對國內團體之捐助"/>
    <s v="愛心公益溫暖同行歲末寒冬送暖暨節能減碳宣導"/>
    <s v="臺中市玉皇文化發展協會黃志仁"/>
    <x v="35"/>
    <n v="20"/>
    <s v="無"/>
    <m/>
    <s v="v"/>
    <m/>
    <x v="0"/>
  </r>
  <r>
    <s v="社政業務-社會福利-人民團體-獎補助費-對國內團體之捐助"/>
    <s v="長者圍爐餐會暨節約用電、用氣用油、港務業務宣導活動"/>
    <s v="臺中市裕嘉里樂活關懷協會"/>
    <x v="35"/>
    <n v="15"/>
    <s v="無"/>
    <m/>
    <s v="v"/>
    <m/>
    <x v="0"/>
  </r>
  <r>
    <s v="社政業務-社會福利-人民團體-獎補助費-對國內團體之捐助"/>
    <s v="歲末迎新書法家揮毫贈春聯活動"/>
    <s v="臺中市下(庄-土+部)庄福德協會魏榮祥"/>
    <x v="35"/>
    <n v="16"/>
    <s v="無"/>
    <m/>
    <s v="v"/>
    <m/>
    <x v="0"/>
  </r>
  <r>
    <s v="社政業務-社會福利-人民團體-獎補助費-對國內團體之捐助"/>
    <s v="歲末寒冬送溫情~圍爐年菜關懷弱勢家庭社服活動暨消防安全宣導講座經費"/>
    <s v="臺中市植福國際同濟會"/>
    <x v="35"/>
    <n v="12"/>
    <s v="無"/>
    <m/>
    <s v="v"/>
    <m/>
    <x v="0"/>
  </r>
  <r>
    <s v="社政業務-社會福利-人民團體-獎補助費-對國內團體之捐助"/>
    <s v="冬令慰助活動經費"/>
    <s v="台中市大雅國際同濟會繆儒喻"/>
    <x v="35"/>
    <n v="15"/>
    <s v="無"/>
    <m/>
    <s v="v"/>
    <m/>
    <x v="0"/>
  </r>
  <r>
    <s v="社政業務-社會福利-人民團體-獎補助費-對國內團體之捐助"/>
    <s v="攜手團結共創美好暨港務宣導活動"/>
    <s v="社團法人中華商氏宗親會"/>
    <x v="35"/>
    <n v="20"/>
    <s v="無"/>
    <m/>
    <s v="v"/>
    <m/>
    <x v="0"/>
  </r>
  <r>
    <s v="社政業務-社會福利-人民團體-獎補助費-對國內團體之捐助"/>
    <s v="捐血傳愛.守護生命活動經費"/>
    <s v="國際獅子會300-C2區臺中縣沙鹿中正獅子會王奕騰"/>
    <x v="35"/>
    <n v="10"/>
    <s v="無"/>
    <m/>
    <s v="v"/>
    <m/>
    <x v="0"/>
  </r>
  <r>
    <s v="社政業務-社會福利-人民團體-獎補助費-對國內團體之捐助"/>
    <s v="歡慶元宵敬老暨支持市政業務、節能減碳、港務宣導活動"/>
    <s v="臺中市大肚區自強長青協會"/>
    <x v="35"/>
    <n v="20"/>
    <s v="無"/>
    <m/>
    <s v="v"/>
    <m/>
    <x v="0"/>
  </r>
  <r>
    <s v="社政業務-社會福利-人民團體-獎補助費-對國內團體之捐助"/>
    <s v="健康與疾病預防講座暨節約用油用電港務業務宣導活動"/>
    <s v="臺中市橋頭幸福長青協會"/>
    <x v="35"/>
    <n v="10"/>
    <s v="無"/>
    <m/>
    <s v="v"/>
    <m/>
    <x v="0"/>
  </r>
  <r>
    <s v="社政業務-社會福利-人民團體-獎補助費-對國內團體之捐助"/>
    <s v="115年客家慶天穿活動"/>
    <s v="臺中市后里客家協會"/>
    <x v="35"/>
    <n v="20"/>
    <s v="無"/>
    <m/>
    <s v="v"/>
    <m/>
    <x v="0"/>
  </r>
  <r>
    <s v="社政業務-社會福利-人民團體-獎補助費-對國內團體之捐助"/>
    <s v="2026愛心關懷弱勢持續推動藝術教育交流推廣性別平等暨節能減碳宣導活動大會"/>
    <s v="臺中市大肚區婦女關懷協會"/>
    <x v="35"/>
    <n v="20"/>
    <s v="無"/>
    <m/>
    <s v="v"/>
    <m/>
    <x v="0"/>
  </r>
  <r>
    <s v="社政業務-社會福利-人民團體-獎補助費-對國內團體之捐助"/>
    <s v="寒冬送暖暨垃圾分類環保宣導活動"/>
    <s v="臺中市展新國際同濟會張訓豪"/>
    <x v="35"/>
    <n v="13"/>
    <s v="無"/>
    <m/>
    <s v="v"/>
    <m/>
    <x v="0"/>
  </r>
  <r>
    <s v="社政業務-社會福利-人民團體-獎補助費-對國內團體之捐助"/>
    <s v="民俗文化傳承講座暨節約用油、用電、港務業務宣導"/>
    <s v="臺中市三田民俗文化協會"/>
    <x v="35"/>
    <n v="10"/>
    <s v="無"/>
    <m/>
    <s v="v"/>
    <m/>
    <x v="0"/>
  </r>
  <r>
    <s v="社政業務-社會福利-人民團體-獎補助費-對國內團體之捐助"/>
    <s v="新春團拜關懷弱勢反詐騙暨預防山坡地森林火災政策宣導活動"/>
    <s v="臺中市後備憲兵荷松協會陳輝明"/>
    <x v="35"/>
    <n v="50"/>
    <s v="無"/>
    <m/>
    <s v="v"/>
    <m/>
    <x v="0"/>
  </r>
  <r>
    <s v="社政業務-社會福利-人民團體-獎補助費-對國內團體之捐助"/>
    <s v="各項公益活動-臺中市梨仔園福德慈善協會辦理平安燈開燈祈福儀式暨消防安全宣導公益活動"/>
    <s v="臺中市梨仔園福德慈善協會林標權"/>
    <x v="35"/>
    <n v="12"/>
    <s v="無"/>
    <m/>
    <s v="v"/>
    <m/>
    <x v="0"/>
  </r>
  <r>
    <s v="社政業務-社會福利-人民團體-獎補助費-對國內團體之捐助"/>
    <s v="傳遞溫暖與愛～關懷台中育嬰院社服活動經費"/>
    <s v="臺中市豪松國際同濟會賴勇謂"/>
    <x v="35"/>
    <n v="13"/>
    <s v="無"/>
    <m/>
    <s v="v"/>
    <m/>
    <x v="0"/>
  </r>
  <r>
    <s v="社政業務-社會福利-人民團體-獎補助費-對國內團體之捐助"/>
    <s v="釉認識你陶藝講座"/>
    <s v="台中市陶藝文化協會"/>
    <x v="35"/>
    <n v="15"/>
    <s v="無"/>
    <m/>
    <s v="v"/>
    <m/>
    <x v="0"/>
  </r>
  <r>
    <s v="社政業務-社會福利-人民團體-獎補助費-對國內團體之捐助"/>
    <s v="用愛守護燦爛童顏迎向幸福人生活動經費"/>
    <s v="臺中市忠義國際同濟會"/>
    <x v="35"/>
    <n v="12"/>
    <s v="無"/>
    <m/>
    <s v="v"/>
    <m/>
    <x v="0"/>
  </r>
  <r>
    <s v="社政業務-社會福利-人民團體-獎補助費-對國內團體之捐助"/>
    <s v="115年度公益捐血活動"/>
    <s v="臺中市霧峰四季早泳協會"/>
    <x v="35"/>
    <n v="20"/>
    <s v="無"/>
    <m/>
    <s v="v"/>
    <m/>
    <x v="0"/>
  </r>
  <r>
    <s v="社政業務-社會福利-人民團體-獎補助費-對國內團體之捐助"/>
    <s v="115年「新年新希望～三八快樂G0」活動"/>
    <s v="臺中市潭子區婦女會"/>
    <x v="35"/>
    <n v="20"/>
    <s v="無"/>
    <m/>
    <s v="v"/>
    <m/>
    <x v="0"/>
  </r>
  <r>
    <s v="社政業務-社會福利-人民團體-獎補助費-對國內團體之捐助"/>
    <s v="「萬里長城。˙心健登山行」健康促進活動"/>
    <s v="台中市艾馨婦女協進會"/>
    <x v="35"/>
    <n v="15"/>
    <s v="無"/>
    <m/>
    <s v="v"/>
    <m/>
    <x v="0"/>
  </r>
  <r>
    <s v="社政業務-社會福利-人民團體-獎補助費-對國內團體之捐助"/>
    <s v="駿馬上幸福~新移民回娘家活動"/>
    <s v="臺中市石岡區新移民女性家庭關懷協會"/>
    <x v="35"/>
    <n v="12"/>
    <s v="無"/>
    <m/>
    <s v="v"/>
    <m/>
    <x v="0"/>
  </r>
  <r>
    <s v="社政業務-社會福利-人民團體-獎補助費-對國內團體之捐助"/>
    <s v="慶祝115年春節成果發表會暨全民節約用電宣導活動"/>
    <s v="臺中市元極舞推廣協會"/>
    <x v="35"/>
    <n v="12"/>
    <s v="無"/>
    <m/>
    <s v="v"/>
    <m/>
    <x v="0"/>
  </r>
  <r>
    <s v="社政業務-社會福利-人民團體-獎補助費-對國內團體之捐助"/>
    <s v="各項公益活動-臺中市樂齡照護發展協會辦理快樂上元迎燈節~親子同歡搖元宵活動"/>
    <s v="臺中市樂齡照護發展協會李崇銘"/>
    <x v="35"/>
    <n v="20"/>
    <s v="無"/>
    <m/>
    <s v="v"/>
    <m/>
    <x v="0"/>
  </r>
  <r>
    <s v="社政業務-社會福利-人民團體-獎補助費-對國內團體之捐助"/>
    <s v="模範志工表揚暨社區治安與節能減碳愛地球宣導活動"/>
    <s v="臺中市龍井心橋愛心關懷協會"/>
    <x v="35"/>
    <n v="15"/>
    <s v="無"/>
    <m/>
    <s v="v"/>
    <m/>
    <x v="0"/>
  </r>
  <r>
    <s v="社政業務-社會福利-人民團體-獎補助費-對國內團體之捐助"/>
    <s v="115年活力舞蹈迎新春、搓湯圓、猜燈謎-慶元宵"/>
    <s v="臺中市神岡區圳堵文化發展協會"/>
    <x v="35"/>
    <n v="10"/>
    <s v="無"/>
    <m/>
    <s v="v"/>
    <m/>
    <x v="0"/>
  </r>
  <r>
    <s v="社政業務-社會福利-人民團體-獎補助費-對國內團體之捐助"/>
    <s v="2026春季送暖揪甘心公益活動"/>
    <s v="臺中市文心國際青年商會"/>
    <x v="35"/>
    <n v="15"/>
    <s v="無"/>
    <m/>
    <s v="v"/>
    <m/>
    <x v="0"/>
  </r>
  <r>
    <s v="社政業務-社會福利-人民團體-獎補助費-對國內團體之捐助"/>
    <s v="115年臺中市大度山桌球協會聯誼賽"/>
    <s v="臺中市大度山桌球協會陳正中"/>
    <x v="35"/>
    <n v="15"/>
    <s v="無"/>
    <m/>
    <s v="v"/>
    <m/>
    <x v="0"/>
  </r>
  <r>
    <s v="社政業務-社會福利-人民團體-獎補助費-對國內團體之捐助"/>
    <s v="週年慶暨客家歌謠活動"/>
    <s v="臺中市東勢區壽無疆會"/>
    <x v="35"/>
    <n v="18"/>
    <s v="無"/>
    <m/>
    <s v="v"/>
    <m/>
    <x v="0"/>
  </r>
  <r>
    <s v="社政業務-社會福利-人民團體-獎補助費-對國內團體之捐助"/>
    <s v="各項公益活動-補助臺中市豐原青溪協會辦理豐原區國中小學繪畫寫生比賽暨植樹綠美化活動"/>
    <s v="臺中市豐原青溪協會李式庸"/>
    <x v="35"/>
    <n v="15"/>
    <s v="無"/>
    <m/>
    <s v="v"/>
    <m/>
    <x v="0"/>
  </r>
  <r>
    <s v="社政業務-社會福利-人民團體-獎補助費-對國內團體之捐助"/>
    <s v="115年度太極拳敬老嘉年華節約能源宣導"/>
    <s v="臺中市太極拳華佗五禽之戲協會"/>
    <x v="35"/>
    <n v="20"/>
    <s v="無"/>
    <m/>
    <s v="v"/>
    <m/>
    <x v="0"/>
  </r>
  <r>
    <s v="社政業務-社會福利-人民團體-獎補助費-對國內團體之捐助"/>
    <s v="慶祝115年度春節成果發表會暨全民節約用電宣導活動"/>
    <s v="臺中市清水區蓮姿韻律舞蹈協會"/>
    <x v="35"/>
    <n v="12"/>
    <s v="無"/>
    <m/>
    <s v="v"/>
    <m/>
    <x v="0"/>
  </r>
  <r>
    <s v="社政業務-社會福利-人民團體-獎補助費-對國內團體之捐助"/>
    <s v="115年度戶外生態教育暨反毒宣導活動"/>
    <s v="臺中市大肚區元極舞協會"/>
    <x v="35"/>
    <n v="10"/>
    <s v="無"/>
    <m/>
    <s v="v"/>
    <m/>
    <x v="0"/>
  </r>
  <r>
    <s v="社政業務-社會福利-人民團體-獎補助費-對國內團體之捐助"/>
    <s v="115年臺中市第一屆全民運動盃公益籃球邀請賽"/>
    <s v="臺中市基層籃球教育協會"/>
    <x v="35"/>
    <n v="15"/>
    <s v="無"/>
    <m/>
    <s v="v"/>
    <m/>
    <x v="0"/>
  </r>
  <r>
    <s v="社政業務-社會福利-人民團體-獎補助費-對國內團體之捐助"/>
    <s v="擲筊得寶˙財福雙全"/>
    <s v="臺中市大甲區義福福德正神信眾會"/>
    <x v="35"/>
    <n v="12"/>
    <s v="無"/>
    <m/>
    <s v="v"/>
    <m/>
    <x v="0"/>
  </r>
  <r>
    <s v="社政業務-社會福利-人民團體-獎補助費-對國內團體之捐助"/>
    <s v="115年本市社福類志願服務團隊75歲以上志工意外團體保險1月、2月加退保費"/>
    <s v="新光產物保險股份有限公司"/>
    <x v="35"/>
    <n v="39"/>
    <s v="無"/>
    <m/>
    <s v="v"/>
    <m/>
    <x v="0"/>
  </r>
  <r>
    <s v="社政業務-社會福利-人民團體-獎補助費-對國內團體之捐助"/>
    <s v="老人福利措施及安全宣導暨健康講座活動"/>
    <s v="臺中市高北長青協會"/>
    <x v="35"/>
    <n v="12"/>
    <s v="無"/>
    <m/>
    <s v="v"/>
    <m/>
    <x v="0"/>
  </r>
  <r>
    <s v="社政業務-社會福利-人民團體-獎補助費-對國內團體之捐助"/>
    <s v="115年度「稅務宣導及公益捐血」活動"/>
    <s v="臺中市太平區後備憲兵荷松協會"/>
    <x v="35"/>
    <n v="20"/>
    <s v="無"/>
    <m/>
    <s v="v"/>
    <m/>
    <x v="0"/>
  </r>
  <r>
    <s v="社政業務-社會福利-人民團體-獎補助費-對國內團體之捐助"/>
    <s v="為健康把關、婦女防癌篩檢行動講座活動"/>
    <s v="臺中市外埔區婦女會"/>
    <x v="35"/>
    <n v="20"/>
    <s v="無"/>
    <m/>
    <s v="v"/>
    <m/>
    <x v="0"/>
  </r>
  <r>
    <s v="社政業務-社會福利-人民團體-獎補助費-對國內團體之捐助"/>
    <s v="社會福利業務暨潔淨能源宣導活動"/>
    <s v="臺中市福韻技藝推廣協會"/>
    <x v="35"/>
    <n v="20"/>
    <s v="無"/>
    <m/>
    <s v="v"/>
    <m/>
    <x v="0"/>
  </r>
  <r>
    <s v="社政業務-社會福利-人民團體-獎補助費-對國內團體之捐助"/>
    <s v="獅子心大雅情寫生活動活動經費"/>
    <s v="國際獅子會中華民國總會台灣省台中縣大雅中央獅子會"/>
    <x v="35"/>
    <n v="18"/>
    <s v="無"/>
    <m/>
    <s v="v"/>
    <m/>
    <x v="0"/>
  </r>
  <r>
    <s v="社政業務-社會福利-人民團體-獎補助費-對國內團體之捐助"/>
    <s v="太極氣功健康樂活暨節約能源宣導活動"/>
    <s v="臺中市龍井區太極氣功健身會"/>
    <x v="35"/>
    <n v="13"/>
    <s v="無"/>
    <m/>
    <s v="v"/>
    <m/>
    <x v="0"/>
  </r>
  <r>
    <s v="社政業務-社會福利-人民團體-獎補助費-對國內團體之捐助"/>
    <s v="115年親子植樹暨節約用電宣導活動"/>
    <s v="臺中市清水路跑觀光協會"/>
    <x v="35"/>
    <n v="19"/>
    <s v="無"/>
    <m/>
    <s v="v"/>
    <m/>
    <x v="0"/>
  </r>
  <r>
    <s v="社政業務-社會福利-人民團體-獎補助費-對國內團體之捐助"/>
    <s v="115年度社區關懷人文育樂活動"/>
    <s v="臺中市原住民族文化關懷協會武麗秀"/>
    <x v="35"/>
    <n v="10"/>
    <s v="無"/>
    <m/>
    <s v="v"/>
    <m/>
    <x v="0"/>
  </r>
  <r>
    <s v="社政業務-社會福利-人民團體-獎補助費-對國內團體之捐助"/>
    <s v="「美學行旅草地夢想繪實現」活動"/>
    <s v="臺中市人文公益發展協會"/>
    <x v="35"/>
    <n v="20"/>
    <s v="無"/>
    <m/>
    <s v="v"/>
    <m/>
    <x v="0"/>
  </r>
  <r>
    <s v="社政業務-社會福利-人民團體-獎補助費-對國內團體之捐助"/>
    <s v="115年『駿馬犇騰慶元宵』燈謎晚會暨節約用電宣導活動"/>
    <s v="臺中市沙鹿社會服務文化發展協會楊志秦"/>
    <x v="35"/>
    <n v="20"/>
    <s v="無"/>
    <m/>
    <s v="v"/>
    <m/>
    <x v="0"/>
  </r>
  <r>
    <s v="社政業務-社會福利-人民團體-獎補助費-對國內團體之捐助"/>
    <s v="高西里環境保護宣導暨支持電源開發、港務業務宣導活動"/>
    <s v="臺中市高西里長壽協會"/>
    <x v="35"/>
    <n v="15"/>
    <s v="無"/>
    <m/>
    <s v="v"/>
    <m/>
    <x v="0"/>
  </r>
  <r>
    <s v="社政業務-社會福利-人民團體-獎補助費-對國內團體之捐助"/>
    <s v="大明有愛防護家園小小尖兵消防趣活動"/>
    <s v="臺中市人文關懷協會黃銘源"/>
    <x v="35"/>
    <n v="20"/>
    <s v="無"/>
    <m/>
    <s v="v"/>
    <m/>
    <x v="0"/>
  </r>
  <r>
    <s v="社政業務-社會福利-人民團體-獎補助費-對國內團體之捐助"/>
    <s v="繽紛元宵樂"/>
    <s v="台中市台語文化協會"/>
    <x v="35"/>
    <n v="12"/>
    <s v="無"/>
    <m/>
    <s v="v"/>
    <m/>
    <x v="0"/>
  </r>
  <r>
    <s v="社政業務-社會福利-人民團體-獎補助費-對國內團體之捐助"/>
    <s v="115年「慈倫共善．馬力全開園遊會」活動"/>
    <s v="臺中市大雅慈倫社"/>
    <x v="35"/>
    <n v="15"/>
    <s v="無"/>
    <m/>
    <s v="v"/>
    <m/>
    <x v="0"/>
  </r>
  <r>
    <s v="社政業務-社會福利-人民團體-獎補助費-對國內團體之捐助"/>
    <s v="20252026年度獅子有愛愛在和平藝文慈善表演暨八大社服活動經費"/>
    <s v="臺中市世界和平獅子會王宏文"/>
    <x v="35"/>
    <n v="15"/>
    <s v="無"/>
    <m/>
    <s v="v"/>
    <m/>
    <x v="0"/>
  </r>
  <r>
    <s v="社政業務-社會福利-人民團體-獎補助費-對國內團體之捐助"/>
    <s v="健康講座暨節約用電、用氣用油、港務業務宣導"/>
    <s v="臺中市高美樂齡老人協會"/>
    <x v="35"/>
    <n v="12"/>
    <s v="無"/>
    <m/>
    <s v="v"/>
    <m/>
    <x v="0"/>
  </r>
  <r>
    <s v="社政業務-社會福利-人民團體-獎補助費-對國內團體之捐助"/>
    <s v="「一起看海」德水園院生台中海洋館戶外公益活動暨乾淨能源、節約用電政策及港務業務宣導活動"/>
    <s v="社團法人臺中市群禮關懷協會"/>
    <x v="35"/>
    <n v="20"/>
    <s v="無"/>
    <m/>
    <s v="v"/>
    <m/>
    <x v="0"/>
  </r>
  <r>
    <s v="社政業務-社會福利-人民團體-獎補助費-對國內團體之捐助"/>
    <s v="巨額捐獻捐款人頒獎晚宴暨市政宣導及社會服務座談會活動經費"/>
    <s v="國際扶輪3461地區蔡陽明"/>
    <x v="35"/>
    <n v="100"/>
    <s v="無"/>
    <m/>
    <s v="v"/>
    <m/>
    <x v="0"/>
  </r>
  <r>
    <s v="社政業務-社會福利-人民團體-獎補助費-對國內團體之捐助"/>
    <s v="反詐騙、不酒駕宣導暨節能減碳港務業務宣導"/>
    <s v="臺中市梧棲區安寧交通志工服務協會"/>
    <x v="35"/>
    <n v="20"/>
    <s v="無"/>
    <m/>
    <s v="v"/>
    <m/>
    <x v="0"/>
  </r>
  <r>
    <s v="社政業務-社會福利-人民團體-獎補助費-對國內團體之捐助"/>
    <s v="八仙山森林遊樂區-森林療癒力及森林生態五感體驗研習"/>
    <s v="臺中市松柏林業推廣協會陳奕煌"/>
    <x v="35"/>
    <n v="11"/>
    <s v="無"/>
    <m/>
    <s v="v"/>
    <m/>
    <x v="0"/>
  </r>
  <r>
    <s v="社政業務-社會福利-人民團體-獎補助費-對國內團體之捐助"/>
    <s v="115年特殊兒少宣導活動"/>
    <s v="社團法人中華民國特殊兒少青發展促進會"/>
    <x v="35"/>
    <n v="13"/>
    <s v="無"/>
    <m/>
    <s v="v"/>
    <m/>
    <x v="0"/>
  </r>
  <r>
    <s v="社政業務-社會福利-人民團體-獎補助費-對國內團體之捐助"/>
    <s v="115年「黎光盃」槌球錦標賽"/>
    <s v="台中市黎光槌球協會"/>
    <x v="35"/>
    <n v="15"/>
    <s v="無"/>
    <m/>
    <s v="v"/>
    <m/>
    <x v="0"/>
  </r>
  <r>
    <s v="社政業務-社會福利-人民團體-獎補助費-對國內團體之捐助"/>
    <s v="115年臺中市反霸凌活動"/>
    <s v="台灣原住民族文化推廣協會"/>
    <x v="35"/>
    <n v="12"/>
    <s v="無"/>
    <m/>
    <s v="v"/>
    <m/>
    <x v="0"/>
  </r>
  <r>
    <s v="社政業務-社會福利-人民團體-獎補助費-對國內團體之捐助"/>
    <s v="2026上半年度太極拳學習成果發表暨觀摩活動"/>
    <s v="臺中市行雲太極武藝協會王智慧"/>
    <x v="35"/>
    <n v="9"/>
    <s v="無"/>
    <m/>
    <s v="v"/>
    <m/>
    <x v="0"/>
  </r>
  <r>
    <s v="社政業務-社會福利-人民團體-獎補助費-對國內團體之捐助"/>
    <s v="迎春送暖關懷弱勢團體暨節能減碳及推廣乾淨能源政策宣導活動"/>
    <s v="臺中市龍井後備憲兵荷松協會張雅淳"/>
    <x v="35"/>
    <n v="20"/>
    <s v="無"/>
    <m/>
    <s v="v"/>
    <m/>
    <x v="0"/>
  </r>
  <r>
    <s v="社政業務-社會福利-人民團體-獎補助費-對國內團體之捐助"/>
    <s v="福山才藝推展業務參訪暨愛心零暴力社區逗陣來"/>
    <s v="臺中市大肚區福山才藝推展協會"/>
    <x v="35"/>
    <n v="30"/>
    <s v="無"/>
    <m/>
    <s v="v"/>
    <m/>
    <x v="0"/>
  </r>
  <r>
    <s v="社政業務-社會福利-人民團體-獎補助費-對國內團體之捐助"/>
    <s v="春樂古今"/>
    <s v="台灣族群融合文化藝術推廣協會"/>
    <x v="35"/>
    <n v="12"/>
    <s v="無"/>
    <m/>
    <s v="v"/>
    <m/>
    <x v="0"/>
  </r>
  <r>
    <s v="社政業務-社會福利-人民團體-獎補助費-對國內團體之捐助"/>
    <s v="生活健康與老化預防講座活動核銷資料"/>
    <s v="臺中市陳平長壽會"/>
    <x v="35"/>
    <n v="10"/>
    <s v="無"/>
    <m/>
    <s v="v"/>
    <m/>
    <x v="0"/>
  </r>
  <r>
    <s v="社政業務-社會福利-人民團體-獎補助費-對國內團體之捐助"/>
    <s v="115年度綠意港灣贈樹苗、空氣汙染防制暨節能減碳港務宣導活動"/>
    <s v="臺中市綠生活公益推廣協會廖慧鳳"/>
    <x v="35"/>
    <n v="20"/>
    <s v="無"/>
    <m/>
    <s v="v"/>
    <m/>
    <x v="0"/>
  </r>
  <r>
    <s v="社政業務-社會福利-人民團體-獎補助費-對國內團體之捐助"/>
    <s v="第37屆倫理文化演講會"/>
    <s v="社團法人中華民國倫理研究學會"/>
    <x v="35"/>
    <n v="30"/>
    <s v="無"/>
    <m/>
    <s v="v"/>
    <m/>
    <x v="0"/>
  </r>
  <r>
    <s v="社政業務-社會福利-人民團體-獎補助費-對國內團體之捐助"/>
    <s v="115年一起「Fun」輕鬆講座暨社會福利宣導"/>
    <s v="社團法人臺中市經絡養生保健協會"/>
    <x v="35"/>
    <n v="12"/>
    <s v="無"/>
    <m/>
    <s v="v"/>
    <m/>
    <x v="0"/>
  </r>
  <r>
    <s v="社政業務-社會福利-人民團體-獎補助費-對國內團體之捐助"/>
    <s v="20226駿馬奔騰三官慶元宵慈善晚會暨市政、民政業務宣導"/>
    <s v="臺中市甘蔗崙三官民俗協會"/>
    <x v="35"/>
    <n v="20"/>
    <s v="無"/>
    <m/>
    <s v="v"/>
    <m/>
    <x v="0"/>
  </r>
  <r>
    <s v="社政業務-社會福利-人民團體-獎補助費-對國內團體之捐助"/>
    <s v="樂活銀髮健康講座暨宣導節約能源"/>
    <s v="臺中市臺灣楊府元帥文化協會"/>
    <x v="35"/>
    <n v="13"/>
    <s v="無"/>
    <m/>
    <s v="v"/>
    <m/>
    <x v="0"/>
  </r>
  <r>
    <s v="社政業務-社會福利-人民團體-獎補助費-對國內團體之捐助"/>
    <s v="115年運動i台灣2.0計畫臺中市朝馬樂活桌球協會聯誼邀請賽"/>
    <s v="臺中市朝馬樂活桌球協會"/>
    <x v="35"/>
    <n v="12"/>
    <s v="無"/>
    <m/>
    <s v="v"/>
    <m/>
    <x v="0"/>
  </r>
  <r>
    <s v="社政業務-社會福利-人民團體-獎補助費-對國內團體之捐助"/>
    <s v="2026年度霧峰向日葵家園多世代融合教育研習活動"/>
    <s v="臺中市霧峰向日葵家園融合教育推廣協會"/>
    <x v="35"/>
    <n v="16"/>
    <s v="無"/>
    <m/>
    <s v="v"/>
    <m/>
    <x v="0"/>
  </r>
  <r>
    <s v="社政業務-社會福利-人民團體-獎補助費-對國內團體之捐助"/>
    <s v="收回本局協助115年1月社福類75歲以上志工保險加保費"/>
    <s v="臺中市中橫交通觀光促進會"/>
    <x v="35"/>
    <n v="86"/>
    <s v="無"/>
    <m/>
    <s v="v"/>
    <m/>
    <x v="0"/>
  </r>
  <r>
    <s v="社政業務-社會福利-人民團體-獎補助費-對國內團體之捐助"/>
    <s v="愛健康齊步走及節能減碳暨港務業務宣導活動"/>
    <s v="社團法人台灣玉融兩岸文化經濟發展促進會"/>
    <x v="35"/>
    <n v="20"/>
    <s v="無"/>
    <m/>
    <s v="v"/>
    <m/>
    <x v="0"/>
  </r>
  <r>
    <s v="社政業務-社會福利-人民團體-獎補助費-對國內團體之捐助"/>
    <s v="淨山健康活動"/>
    <s v="臺中市大肚萬里長城登山協會"/>
    <x v="35"/>
    <n v="20"/>
    <s v="無"/>
    <m/>
    <s v="v"/>
    <m/>
    <x v="0"/>
  </r>
  <r>
    <s v="社政業務-社會福利-人民團體-獎補助費-對國內團體之捐助"/>
    <s v="115年本市社福類志願服務團隊75歲以上志工意外團體保險3月加退保費"/>
    <s v="新光產物保險股份有限公司"/>
    <x v="35"/>
    <n v="8"/>
    <s v="無"/>
    <m/>
    <s v="v"/>
    <m/>
    <x v="0"/>
  </r>
  <r>
    <s v="社政業務-社會福利-人民團體-獎補助費-對國內團體之捐助"/>
    <s v="社會福利業務宣導暨潔淨能源宣導活動"/>
    <s v="臺中市清水福德長青會"/>
    <x v="35"/>
    <n v="20"/>
    <s v="無"/>
    <m/>
    <s v="v"/>
    <m/>
    <x v="0"/>
  </r>
  <r>
    <s v="社政業務-社會福利-人民團體-獎補助費-對國內團體之捐助"/>
    <s v="臺中市后里區單車快樂遊2026反毒宣導活動"/>
    <s v="臺中市后里單車協會"/>
    <x v="35"/>
    <n v="50"/>
    <s v="無"/>
    <m/>
    <s v="v"/>
    <m/>
    <x v="0"/>
  </r>
  <r>
    <s v="社政業務-社會福利-人民團體-獎補助費-對國內團體之捐助"/>
    <s v="永續心靈環保系列講座"/>
    <s v="臺中市環境教育永續發展協會吳芳碧"/>
    <x v="35"/>
    <n v="20"/>
    <s v="無"/>
    <m/>
    <s v="v"/>
    <m/>
    <x v="0"/>
  </r>
  <r>
    <s v="社政業務-社會福利-人民團體-獎補助費-對國內團體之捐助"/>
    <s v="115年度臺中市親子互動活動"/>
    <s v="臺中市酷狗藍在地成長協會"/>
    <x v="35"/>
    <n v="20"/>
    <s v="無"/>
    <m/>
    <s v="v"/>
    <m/>
    <x v="0"/>
  </r>
  <r>
    <s v="社政業務-社會福利-人民團體-獎補助費-對國內團體之捐助"/>
    <s v="氣功十八法示範觀摩暨成果說明會"/>
    <s v="臺中市梧棲區氣功十八法協會"/>
    <x v="35"/>
    <n v="18"/>
    <s v="無"/>
    <m/>
    <s v="v"/>
    <m/>
    <x v="0"/>
  </r>
  <r>
    <s v="社政業務-社會福利-人民團體-獎補助費-對國內團體之捐助"/>
    <s v="捐血一袋救人一命捐血活動"/>
    <s v="社團法人臺中市眾愛慈善會"/>
    <x v="35"/>
    <n v="15"/>
    <s v="無"/>
    <m/>
    <s v="v"/>
    <m/>
    <x v="0"/>
  </r>
  <r>
    <s v="社政業務-社會福利-人民團體-獎補助費-對國內團體之捐助"/>
    <s v="「115年度『會長盃』槌球錦標賽」經費"/>
    <s v="社團法人臺中市老人會"/>
    <x v="35"/>
    <n v="30"/>
    <s v="無"/>
    <m/>
    <s v="v"/>
    <m/>
    <x v="0"/>
  </r>
  <r>
    <s v="社政業務-社會福利-人民團體-獎補助費-對國內團體之捐助"/>
    <s v="同桌共飲共築家園公益茶會暨反毒反暴力宣導社服活動活動經費"/>
    <s v="臺中市嘉葉國際同濟會"/>
    <x v="35"/>
    <n v="12"/>
    <s v="無"/>
    <m/>
    <s v="v"/>
    <m/>
    <x v="0"/>
  </r>
  <r>
    <s v="社政業務-社會福利-人民團體-獎補助費-對國內團體之捐助"/>
    <s v="補助臺中市天母國際同濟會辦理繽紛童趣嘉年華~童玩科普闖關活動經費"/>
    <s v="臺中市天母國際同濟會"/>
    <x v="35"/>
    <n v="10"/>
    <s v="無"/>
    <m/>
    <s v="v"/>
    <m/>
    <x v="0"/>
  </r>
  <r>
    <s v="社政業務-社會福利-人民團體-獎補助費-對國內團體之捐助"/>
    <s v="新動力心關懷~讓愛深入德芙蘭，守護孩童純真夢想活動經費"/>
    <s v="臺中市新動力國際同濟會"/>
    <x v="35"/>
    <n v="12"/>
    <s v="無"/>
    <m/>
    <s v="v"/>
    <m/>
    <x v="0"/>
  </r>
  <r>
    <s v="社政業務-社會福利-人民團體-獎補助費-對國內團體之捐助"/>
    <s v="好漢坡淨山健行活動"/>
    <s v="臺中市阿罩霧登山協會"/>
    <x v="35"/>
    <n v="20"/>
    <s v="無"/>
    <m/>
    <s v="v"/>
    <m/>
    <x v="0"/>
  </r>
  <r>
    <s v="社政業務-社會福利-人民團體-獎補助費-對國內團體之捐助"/>
    <s v="保羅哈里斯之友感恩晚宴暨社會福利分享講座活動經費"/>
    <s v="國際扶輪3462地區"/>
    <x v="35"/>
    <n v="100"/>
    <s v="無"/>
    <m/>
    <s v="v"/>
    <m/>
    <x v="0"/>
  </r>
  <r>
    <s v="社政業務-社會福利-人民團體-獎補助費-對國內團體之捐助"/>
    <s v="漫活悠閒山城文化研習活動"/>
    <s v="臺中市追分婦女才藝成長協會"/>
    <x v="35"/>
    <n v="30"/>
    <s v="無"/>
    <m/>
    <s v="v"/>
    <m/>
    <x v="0"/>
  </r>
  <r>
    <s v="社政業務-社會福利-人民團體-獎補助費-對國內團體之捐助"/>
    <s v="南樂音樂研習春季班"/>
    <s v="臺中市保合南樂研究會"/>
    <x v="35"/>
    <n v="20"/>
    <s v="無"/>
    <m/>
    <s v="v"/>
    <m/>
    <x v="0"/>
  </r>
  <r>
    <s v="社政業務-社會福利-人民團體-獎補助費-對國內團體之捐助"/>
    <s v="115年參觀寶之林環境教育戶外學習推廣活動"/>
    <s v="臺中市山東同鄉會"/>
    <x v="35"/>
    <n v="20"/>
    <s v="無"/>
    <m/>
    <s v="v"/>
    <m/>
    <x v="0"/>
  </r>
  <r>
    <s v="社政業務-社會福利-人民團體-獎補助費-對國內團體之捐助"/>
    <s v="臺灣民俗文物館希望之花馨情親子憶象花藝展"/>
    <s v="臺中市映月古流花藝研究協會"/>
    <x v="35"/>
    <n v="13"/>
    <s v="無"/>
    <m/>
    <s v="v"/>
    <m/>
    <x v="0"/>
  </r>
  <r>
    <s v="社政業務-社會福利-人民團體-獎補助費-對國內團體之捐助"/>
    <s v="臺中市太平太極拳協會115年楊氏32式太極刀研習"/>
    <s v="臺中市太平太極拳協會"/>
    <x v="35"/>
    <n v="12"/>
    <s v="無"/>
    <m/>
    <s v="v"/>
    <m/>
    <x v="0"/>
  </r>
  <r>
    <s v="社政業務-社會福利-人民團體-獎補助費-對國內團體之捐助"/>
    <s v="活力運動舞蹈觀摩研習暨節約用電及推廣港務宣導活動"/>
    <s v="臺中市活力運動推廣協會"/>
    <x v="35"/>
    <n v="20"/>
    <s v="無"/>
    <m/>
    <s v="v"/>
    <m/>
    <x v="0"/>
  </r>
  <r>
    <s v="社政業務-社會福利-人民團體-獎補助費-對國內團體之捐助"/>
    <s v="咱們手牽手為愛向前走親子互動活動"/>
    <s v="臺中市動物保護協會楊(棨-木+口)邦"/>
    <x v="35"/>
    <n v="20"/>
    <s v="無"/>
    <m/>
    <s v="v"/>
    <m/>
    <x v="0"/>
  </r>
  <r>
    <s v="社政業務-社會福利-人民團體-獎補助費-對國內團體之捐助"/>
    <s v="LEAD菁英領袖營經費"/>
    <s v="台中市太平女國際青年商會"/>
    <x v="35"/>
    <n v="20"/>
    <s v="無"/>
    <m/>
    <s v="v"/>
    <m/>
    <x v="0"/>
  </r>
  <r>
    <s v="社政業務-社會福利-人民團體-獎補助費-對國內團體之捐助"/>
    <s v="115年沙轆社語言繪本講座暨藝文音樂會提倡節約用電及能源宣導活動"/>
    <s v="臺中市沙轆社文化促進會"/>
    <x v="35"/>
    <n v="20"/>
    <s v="無"/>
    <m/>
    <s v="v"/>
    <m/>
    <x v="0"/>
  </r>
  <r>
    <s v="社政業務-社會福利-人民團體-獎補助費-對國內團體之捐助"/>
    <s v="大手拉小手祖孫情深深及節能減碳暨港務業務宣導活動"/>
    <s v="社團法人台灣社區終身學習推廣協會"/>
    <x v="35"/>
    <n v="30"/>
    <s v="無"/>
    <m/>
    <s v="v"/>
    <m/>
    <x v="0"/>
  </r>
  <r>
    <s v="社政業務-社會福利-人民團體-獎補助費-對國內團體之捐助"/>
    <s v="親子活動暨全民國防宣教活動"/>
    <s v="臺中市潭子區青溪協會張明欽"/>
    <x v="35"/>
    <n v="15"/>
    <s v="無"/>
    <m/>
    <s v="v"/>
    <m/>
    <x v="0"/>
  </r>
  <r>
    <s v="社政業務-社會福利-人民團體-獎補助費-對國內團體之捐助"/>
    <s v="結緣齋會"/>
    <s v="社團法人臺中市如意輪觀音協會"/>
    <x v="35"/>
    <n v="20"/>
    <s v="無"/>
    <m/>
    <s v="v"/>
    <m/>
    <x v="0"/>
  </r>
  <r>
    <s v="社政業務-社會福利-人民團體-獎補助費-對國內團體之捐助"/>
    <s v="辦理公益捐血活動"/>
    <s v="臺中市潭子後備憲兵荷松協會簡忠男"/>
    <x v="35"/>
    <n v="20"/>
    <s v="無"/>
    <m/>
    <s v="v"/>
    <m/>
    <x v="0"/>
  </r>
  <r>
    <s v="社政業務-社會福利-人民團體-獎補助費-對國內團體之捐助"/>
    <s v="2026年菁音盃國台語全國歌唱大賽"/>
    <s v="臺中市菁音歌藝發展協會朱春蓉"/>
    <x v="35"/>
    <n v="10"/>
    <s v="無"/>
    <m/>
    <s v="v"/>
    <m/>
    <x v="0"/>
  </r>
  <r>
    <s v="社政業務-社會福利-人民團體-獎補助費-對國內團體之捐助"/>
    <s v="2026大臺中教育盃國民中小學超級A咖-舞力全開校園街舞Battle大賽"/>
    <s v="臺中市太平教育發展協會呂宜璘"/>
    <x v="35"/>
    <n v="12"/>
    <s v="無"/>
    <m/>
    <s v="v"/>
    <m/>
    <x v="0"/>
  </r>
  <r>
    <s v="社政業務-社會福利-人民團體-獎補助費-對國內團體之捐助"/>
    <s v="115年度溫馨母親節感恩晚會暨節能減碳港務宣導活動"/>
    <s v="臺中市大度山關懷協會"/>
    <x v="35"/>
    <n v="15"/>
    <s v="無"/>
    <m/>
    <s v="v"/>
    <m/>
    <x v="0"/>
  </r>
  <r>
    <s v="社政業務-社會福利-人民團體-獎補助費-對國內團體之捐助"/>
    <s v="發生車禍六大處理原則活動案"/>
    <s v="台中市東南長青會"/>
    <x v="35"/>
    <n v="10"/>
    <s v="無"/>
    <m/>
    <s v="v"/>
    <m/>
    <x v="0"/>
  </r>
  <r>
    <s v="社政業務-社會福利-人民團體-獎補助費-對國內團體之捐助"/>
    <s v="親子健行、凈山暨節約用電用油港務宣導活動"/>
    <s v="臺中市港都環保景觀志工協會"/>
    <x v="35"/>
    <n v="20"/>
    <s v="無"/>
    <m/>
    <s v="v"/>
    <m/>
    <x v="0"/>
  </r>
  <r>
    <s v="社政業務-社會福利-人民團體-獎補助費-對國內團體之捐助"/>
    <s v="2026愛傳承關懷演唱會"/>
    <s v="社團法人台灣優質生命協會"/>
    <x v="35"/>
    <n v="90"/>
    <s v="無"/>
    <m/>
    <s v="v"/>
    <m/>
    <x v="0"/>
  </r>
  <r>
    <s v="社政業務-社會福利-人民團體-獎補助費-對國內團體之捐助"/>
    <s v="大烏龍盃軟式網球錦標賽"/>
    <s v="臺中市大肚區軟式網球協會"/>
    <x v="35"/>
    <n v="20"/>
    <s v="無"/>
    <m/>
    <s v="v"/>
    <m/>
    <x v="0"/>
  </r>
  <r>
    <s v="社政業務-社會福利-人民團體-獎補助費-對國內團體之捐助"/>
    <s v="攜手團結共創美好及節能減碳暨港務業務宣導活動"/>
    <s v="社團法人臺中市社區終身學習推廣協會"/>
    <x v="35"/>
    <n v="15"/>
    <s v="無"/>
    <m/>
    <s v="v"/>
    <m/>
    <x v="0"/>
  </r>
  <r>
    <s v="社政業務-社會福利-人民團體-獎補助費-對國內團體之捐助"/>
    <s v="性別平等宣導暨兒童節TopGun頂尖小小飛行員活動"/>
    <s v="臺中市活力幸福城市協會"/>
    <x v="35"/>
    <n v="20"/>
    <s v="無"/>
    <m/>
    <s v="v"/>
    <m/>
    <x v="0"/>
  </r>
  <r>
    <s v="社政業務-社會福利-人民團體-獎補助費-對國內團體之捐助"/>
    <s v="第三屆樂齡運動舞蹈、健康研習暨節約用電宣導活動"/>
    <s v="臺中市樂活運動人文推廣協會陳科求"/>
    <x v="35"/>
    <n v="20"/>
    <s v="無"/>
    <m/>
    <s v="v"/>
    <m/>
    <x v="0"/>
  </r>
  <r>
    <s v="社政業務-社會福利-人民團體-獎補助費-對國內團體之捐助"/>
    <s v="2026大甲媽祖遶境暨青年學習樂善好施活動"/>
    <s v="社團法人中華民國青年公益促進協會"/>
    <x v="35"/>
    <n v="10"/>
    <s v="無"/>
    <m/>
    <s v="v"/>
    <m/>
    <x v="0"/>
  </r>
  <r>
    <s v="社政業務-社會福利-人民團體-獎補助費-對國內團體之捐助"/>
    <s v="115年廟會環保暨節約用電宣導活動"/>
    <s v="臺中市清境環境保護協會"/>
    <x v="35"/>
    <n v="16"/>
    <s v="無"/>
    <m/>
    <s v="v"/>
    <m/>
    <x v="0"/>
  </r>
  <r>
    <s v="社政業務-社會福利-人民團體-獎補助費-對國內團體之捐助"/>
    <s v="捐血暨防災知識、兒少保護宣導公益活動"/>
    <s v="臺中市西區後備憲兵荷松協會"/>
    <x v="35"/>
    <n v="12"/>
    <s v="無"/>
    <m/>
    <s v="v"/>
    <m/>
    <x v="0"/>
  </r>
  <r>
    <s v="社政業務-社會福利-人民團體-獎補助費-對國內團體之捐助"/>
    <s v="慶祝115年母親節感恩大會及系列邁向陽光健康長壽趣味競賽活動"/>
    <s v="臺中市樂天協會"/>
    <x v="35"/>
    <n v="10"/>
    <s v="無"/>
    <m/>
    <s v="v"/>
    <m/>
    <x v="0"/>
  </r>
  <r>
    <s v="社政業務-社會福利-人民團體-獎補助費-對國內團體之捐助"/>
    <s v="母親節感恩公益活動"/>
    <s v="社團法人臺中市大元福德會"/>
    <x v="35"/>
    <n v="15"/>
    <s v="無"/>
    <m/>
    <s v="v"/>
    <m/>
    <x v="0"/>
  </r>
  <r>
    <s v="社政業務-社會福利-人民團體-獎補助費-對國內團體之捐助"/>
    <s v="115年度母親節餐車市集暨性別平等宣導活動"/>
    <s v="臺中市水美人關懷協會陳建錩"/>
    <x v="35"/>
    <n v="20"/>
    <s v="無"/>
    <m/>
    <s v="v"/>
    <m/>
    <x v="0"/>
  </r>
  <r>
    <s v="社政業務-社會福利-人民團體-獎補助費-對國內團體之捐助"/>
    <s v="115年度健康講座活動"/>
    <s v="臺中市清水區牛罵頭發展協會"/>
    <x v="35"/>
    <n v="20"/>
    <s v="無"/>
    <m/>
    <s v="v"/>
    <m/>
    <x v="0"/>
  </r>
  <r>
    <s v="社政業務-社會福利-人民團體-獎補助費-對國內團體之捐助"/>
    <s v="社團法人臺中市鎮德人文關懷協會慶祝雙親節免費義診養生保健活動"/>
    <s v="社團法人臺中市鎮德人文關懷協會"/>
    <x v="35"/>
    <n v="15"/>
    <s v="無"/>
    <m/>
    <s v="v"/>
    <m/>
    <x v="0"/>
  </r>
  <r>
    <s v="社政業務-社會福利-人民團體-獎補助費-對國內團體之捐助"/>
    <s v="115年臺中市好人好事代表表揚典禮"/>
    <s v="台中市表揚好人好事運動協會"/>
    <x v="35"/>
    <n v="100"/>
    <s v="無"/>
    <m/>
    <s v="v"/>
    <m/>
    <x v="0"/>
  </r>
  <r>
    <s v="社政業務-社會福利-人民團體-獎補助費-對國內團體之捐助"/>
    <s v="慶祝母親節推廣社區排舞休閒運動暨節約用電宣導活動"/>
    <s v="臺中市沙鹿區排舞協會宋秀珠"/>
    <x v="35"/>
    <n v="10"/>
    <s v="無"/>
    <m/>
    <s v="v"/>
    <m/>
    <x v="0"/>
  </r>
  <r>
    <s v="社政業務-社會福利-人民團體-獎補助費-對國內團體之捐助"/>
    <s v="花想雲裳豐情萬種-臺中市2026年親子繪畫寫生比賽經費"/>
    <s v="台中市豐原國際同濟會"/>
    <x v="35"/>
    <n v="15"/>
    <s v="無"/>
    <m/>
    <s v="v"/>
    <m/>
    <x v="0"/>
  </r>
  <r>
    <s v="社政業務-社會福利-人民團體-獎補助費-對國內團體之捐助"/>
    <s v="關懷弱勢家庭暨反詐騙宣導活動"/>
    <s v="臺中市明聖植福會"/>
    <x v="35"/>
    <n v="12"/>
    <s v="無"/>
    <m/>
    <s v="v"/>
    <m/>
    <x v="0"/>
  </r>
  <r>
    <s v="社政業務-社會福利-人民團體-獎補助費-對國內團體之捐助"/>
    <s v="115年臺中市大里區籃球發展協會理事長盃公益籃球邀請賽"/>
    <s v="臺中市大里區籃球發展協會"/>
    <x v="35"/>
    <n v="20"/>
    <s v="無"/>
    <m/>
    <s v="v"/>
    <m/>
    <x v="0"/>
  </r>
  <r>
    <s v="社政業務-社會福利-人民團體-獎補助費-對國內團體之捐助"/>
    <s v="霧峰青商世界地球日親子共學寫生暨兒童發展關懷公益活動"/>
    <s v="臺中市霧峰國際青年商會陳凱勛"/>
    <x v="35"/>
    <n v="25"/>
    <s v="無"/>
    <m/>
    <s v="v"/>
    <m/>
    <x v="0"/>
  </r>
  <r>
    <s v="社政業務-社會福利-人民團體-獎補助費-對國內團體之捐助"/>
    <s v="關懷弱勢族群及獨居老人暨節約用電用油港務業務宣導活動"/>
    <s v="臺中市安寧民防志工服務協會楊銀椿"/>
    <x v="35"/>
    <n v="15"/>
    <s v="無"/>
    <m/>
    <s v="v"/>
    <m/>
    <x v="0"/>
  </r>
  <r>
    <s v="社政業務-社會福利-人民團體-獎補助費-對國內團體之捐助"/>
    <s v="115年度婦女健康講座暨節能減碳節約用油宣導活動"/>
    <s v="臺中市大肚區婦女會"/>
    <x v="35"/>
    <n v="30"/>
    <s v="無"/>
    <m/>
    <s v="v"/>
    <m/>
    <x v="0"/>
  </r>
  <r>
    <s v="社政業務-社會福利-人民團體-獎補助費-對國內團體之捐助"/>
    <s v="節能減碳重環保、港務宣導親子彩繪活動"/>
    <s v="臺中市龍井區南寮親子關懷協會"/>
    <x v="35"/>
    <n v="15"/>
    <s v="無"/>
    <m/>
    <s v="v"/>
    <m/>
    <x v="0"/>
  </r>
  <r>
    <s v="社政業務-社會福利-人民團體-獎補助費-對國內團體之捐助"/>
    <s v="富裕一生系列活動(三十二)-富裕一生巡迴列車經費"/>
    <s v="社團法人台中市羅莎莉亞國際同濟會"/>
    <x v="35"/>
    <n v="15"/>
    <s v="無"/>
    <m/>
    <s v="v"/>
    <m/>
    <x v="0"/>
  </r>
  <r>
    <s v="社政業務-社會福利-人民團體-獎補助費-對國內團體之捐助"/>
    <s v="115年度台中市教師會盃羽球錦標賽經費"/>
    <s v="臺中市教師會張永青"/>
    <x v="35"/>
    <n v="8"/>
    <s v="無"/>
    <m/>
    <s v="v"/>
    <m/>
    <x v="0"/>
  </r>
  <r>
    <s v="社政業務-社會福利-人民團體-獎補助費-對國內團體之捐助"/>
    <s v="太極養生拳路研習暨關懷弱勢老人"/>
    <s v="臺中市梧棲區太極養生拳路推廣協會"/>
    <x v="35"/>
    <n v="18"/>
    <s v="無"/>
    <m/>
    <s v="v"/>
    <m/>
    <x v="0"/>
  </r>
  <r>
    <s v="社政業務-社會福利-人民團體-獎補助費-對國內團體之捐助"/>
    <s v="淨山暨防火知識宣導公益活動"/>
    <s v="臺中市南屯區後備憲兵荷松協會洪瑞烽"/>
    <x v="35"/>
    <n v="12"/>
    <s v="無"/>
    <m/>
    <s v="v"/>
    <m/>
    <x v="0"/>
  </r>
  <r>
    <s v="社政業務-社會福利-人民團體-獎補助費-對國內團體之捐助"/>
    <s v="台中育嬰院~關懷兒童送愛社服活動經費"/>
    <s v="臺中市麗冠國際同濟會林敏華"/>
    <x v="35"/>
    <n v="12"/>
    <s v="無"/>
    <m/>
    <s v="v"/>
    <m/>
    <x v="0"/>
  </r>
  <r>
    <s v="社政業務-社會福利-人民團體-獎補助費-對國內團體之捐助"/>
    <s v="健blue飛"/>
    <s v="台灣人慈善協會"/>
    <x v="35"/>
    <n v="13"/>
    <s v="無"/>
    <m/>
    <s v="v"/>
    <m/>
    <x v="0"/>
  </r>
  <r>
    <s v="社政業務-社會福利-人民團體-獎補助費-對國內團體之捐助"/>
    <s v="健康點點靈-要活就要動講座研習會"/>
    <s v="臺中市后里區社區健康推展協會"/>
    <x v="35"/>
    <n v="20"/>
    <s v="無"/>
    <m/>
    <s v="v"/>
    <m/>
    <x v="0"/>
  </r>
  <r>
    <s v="社政業務-社會福利-人民團體-獎補助費-對國內團體之捐助"/>
    <s v="康橋河畔~親子樂活健走活動暨愛護河川活動"/>
    <s v="臺中市大康河生態環保發展協會"/>
    <x v="35"/>
    <n v="20"/>
    <s v="無"/>
    <m/>
    <s v="v"/>
    <m/>
    <x v="0"/>
  </r>
  <r>
    <s v="社政業務-社會福利-人民團體-獎補助費-對國內團體之捐助"/>
    <s v="拍瀑拉族語言繪本講習研討會暨美食講座"/>
    <s v="臺中市拍瀑拉族藝文發展協會"/>
    <x v="35"/>
    <n v="20"/>
    <s v="無"/>
    <m/>
    <s v="v"/>
    <m/>
    <x v="0"/>
  </r>
  <r>
    <s v="社政業務-社會福利-人民團體-獎補助費-對國內團體之捐助"/>
    <s v="大愛童心影展公益活動經費"/>
    <s v="臺中市世事國際同濟會賴茂隆"/>
    <x v="35"/>
    <n v="10"/>
    <s v="無"/>
    <m/>
    <s v="v"/>
    <m/>
    <x v="0"/>
  </r>
  <r>
    <s v="社政業務-社會福利-人民團體-獎補助費-對國內團體之捐助"/>
    <s v="愛心捐贈活動~守護學童安全·助力體育發展大型社服活動經費"/>
    <s v="臺中市三質青年國際同濟會梁延佑"/>
    <x v="35"/>
    <n v="12"/>
    <s v="無"/>
    <m/>
    <s v="v"/>
    <m/>
    <x v="0"/>
  </r>
  <r>
    <s v="社政業務-社會福利-人民團體-獎補助費-對國內團體之捐助"/>
    <s v="送愛到十方啟能中心~珍愛歡喜兒社服活動經費"/>
    <s v="臺中市優質文教國際同濟會姚胥迪"/>
    <x v="35"/>
    <n v="12"/>
    <s v="無"/>
    <m/>
    <s v="v"/>
    <m/>
    <x v="0"/>
  </r>
  <r>
    <s v="社政業務-社會福利-人民團體-獎補助費-對國內團體之捐助"/>
    <s v="慶祝兒童節表揚模範、健康兒童暨節能減碳宣導活動"/>
    <s v="社團法人臺中市若昶家庭關懷協會"/>
    <x v="35"/>
    <n v="12"/>
    <s v="無"/>
    <m/>
    <s v="v"/>
    <m/>
    <x v="0"/>
  </r>
  <r>
    <s v="社政業務-社會福利-人民團體-獎補助費-對國內團體之捐助"/>
    <s v="115年臺中市親子高爾夫趣味競賽"/>
    <s v="臺中市高爾夫協會顏寬(情-青+桓-木)"/>
    <x v="35"/>
    <n v="20"/>
    <s v="無"/>
    <m/>
    <s v="v"/>
    <m/>
    <x v="0"/>
  </r>
  <r>
    <s v="社政業務-社會福利-人民團體-獎補助費-對國內團體之捐助"/>
    <s v="端午粽飄香、溫馨粽意情暨節能節水宣導活動"/>
    <s v="臺中市禾喬溫馨關懷協會"/>
    <x v="35"/>
    <n v="13"/>
    <s v="無"/>
    <m/>
    <s v="v"/>
    <m/>
    <x v="0"/>
  </r>
  <r>
    <s v="社政業務-社會福利-人民團體-獎補助費-對國內團體之捐助"/>
    <s v="115年度沙鹿區中華外內丹功錦標賽暨支持台電節約能源宣導活動"/>
    <s v="台中縣沙鹿鎮中華外內丹功運動協會"/>
    <x v="35"/>
    <n v="15"/>
    <s v="無"/>
    <m/>
    <s v="v"/>
    <m/>
    <x v="0"/>
  </r>
  <r>
    <s v="社政業務-社會福利-人民團體-獎補助費-對國內團體之捐助"/>
    <s v="義勇服務研習會"/>
    <s v="臺中市梧棲區義勇服務協會"/>
    <x v="35"/>
    <n v="20"/>
    <s v="無"/>
    <m/>
    <s v="v"/>
    <m/>
    <x v="0"/>
  </r>
  <r>
    <s v="社政業務-社會福利-人民團體-獎補助費-對國內團體之捐助"/>
    <s v="115年度臺中市雅石會會員成果展覽活動"/>
    <s v="台中市雅石會"/>
    <x v="35"/>
    <n v="20"/>
    <s v="無"/>
    <m/>
    <s v="v"/>
    <m/>
    <x v="0"/>
  </r>
  <r>
    <s v="社政業務-社會福利-人民團體-獎補助費-對國內團體之捐助"/>
    <s v="模範婆媳表揚暨節約用電、推展港務宣導活動"/>
    <s v="臺中市梧棲區婦女會"/>
    <x v="35"/>
    <n v="20"/>
    <s v="無"/>
    <m/>
    <s v="v"/>
    <m/>
    <x v="0"/>
  </r>
  <r>
    <s v="社政業務-社會福利-人民團體-獎補助費-對國內團體之捐助"/>
    <s v="捐血公益活動暨節能減碳宣導活動"/>
    <s v="臺中市北區後備憲兵荷松協會游介誌"/>
    <x v="35"/>
    <n v="15"/>
    <s v="無"/>
    <m/>
    <s v="v"/>
    <m/>
    <x v="0"/>
  </r>
  <r>
    <s v="社政業務-社會福利-人民團體-獎補助費-對國內團體之捐助"/>
    <s v="公益義診暨身心關懷活動"/>
    <s v="臺中市環保慈善會"/>
    <x v="35"/>
    <n v="20"/>
    <s v="無"/>
    <m/>
    <s v="v"/>
    <m/>
    <x v="0"/>
  </r>
  <r>
    <s v="社政業務-社會福利-人民團體-獎補助費-對國內團體之捐助"/>
    <s v="115年粽葉飄香賀端午關懷弱勢暨節約用電天然節約、節能減碳臺中港務業務宣導活動"/>
    <s v="臺中市永樺社區關懷發展協會"/>
    <x v="35"/>
    <n v="20"/>
    <s v="無"/>
    <m/>
    <s v="v"/>
    <m/>
    <x v="0"/>
  </r>
  <r>
    <s v="社政業務-社會福利-人民團體-獎補助費-對國內團體之捐助"/>
    <s v="認識健康存摺及中西藥安全用藥活動"/>
    <s v="臺中市大安區新移民家庭關懷協會"/>
    <x v="35"/>
    <n v="18"/>
    <s v="無"/>
    <m/>
    <s v="v"/>
    <m/>
    <x v="0"/>
  </r>
  <r>
    <s v="社政業務-社會福利-人民團體-獎補助費-對國內團體之捐助"/>
    <s v="115年元極舞觀摩研習暨市政建設宣導與政令宣導"/>
    <s v="臺中市梧棲區元極舞協會"/>
    <x v="35"/>
    <n v="12"/>
    <s v="無"/>
    <m/>
    <s v="v"/>
    <m/>
    <x v="0"/>
  </r>
  <r>
    <s v="社政業務-社會福利-人民團體-獎補助費-對國內團體之捐助"/>
    <s v="115年沙鹿區慶祝母親節公益親子繪畫比賽及節約能源用電宣導暨蜜糖文藝小農市集啟用典禮活動"/>
    <s v="臺中市沙鹿社會服務文化發展協會楊志秦"/>
    <x v="35"/>
    <n v="5"/>
    <s v="無"/>
    <m/>
    <s v="v"/>
    <m/>
    <x v="0"/>
  </r>
  <r>
    <s v="社政業務-社會福利-人民團體-獎補助費-對國內團體之捐助"/>
    <s v="關懷公老坪護理之家公益表演暨節能滅碳宣導活動"/>
    <s v="中華民國慈霖圓歌藝文化推廣協會"/>
    <x v="35"/>
    <n v="10"/>
    <s v="無"/>
    <m/>
    <s v="v"/>
    <m/>
    <x v="0"/>
  </r>
  <r>
    <s v="社政業務-社會福利-人民團體-獎補助費-對國內團體之捐助"/>
    <s v="推廣在地神轎運動-民俗文化傳承"/>
    <s v="臺中市神轎運動推廣協會"/>
    <x v="35"/>
    <n v="20"/>
    <s v="無"/>
    <m/>
    <s v="v"/>
    <m/>
    <x v="0"/>
  </r>
  <r>
    <s v="社政業務-社會福利-人民團體-獎補助費-對國內團體之捐助"/>
    <s v="活躍婦女關愛飛揚-共創幸福家園活動"/>
    <s v="臺中市大甲區婦女會"/>
    <x v="35"/>
    <n v="50"/>
    <s v="無"/>
    <m/>
    <s v="v"/>
    <m/>
    <x v="0"/>
  </r>
  <r>
    <s v="社政業務-社會福利-人民團體-獎補助費-對國內團體之捐助"/>
    <s v="全民熱血捐血愛心活動"/>
    <s v="臺中市南勢里愛心協會"/>
    <x v="35"/>
    <n v="10"/>
    <s v="無"/>
    <m/>
    <s v="v"/>
    <m/>
    <x v="0"/>
  </r>
  <r>
    <s v="社政業務-社會福利-人民團體-獎補助費-對國內團體之捐助"/>
    <s v="關懷后里啟明學校課後輔導培育專才活動經費"/>
    <s v="臺中市南屯國際同濟會廖振瑞"/>
    <x v="35"/>
    <n v="15"/>
    <s v="無"/>
    <m/>
    <s v="v"/>
    <m/>
    <x v="0"/>
  </r>
  <r>
    <s v="社政業務-社會福利-人民團體-獎補助費-對國內團體之捐助"/>
    <s v="115年度有愛無礙母親節感恩音樂會暨特殊境遇公益市集"/>
    <s v="臺中市南區藍興堡發展協會蔡明昌"/>
    <x v="35"/>
    <n v="20"/>
    <s v="無"/>
    <m/>
    <s v="v"/>
    <m/>
    <x v="0"/>
  </r>
  <r>
    <s v="社政業務-社會福利-人民團體-獎補助費-對國內團體之捐助"/>
    <s v="115年健康長青幸福久久活動"/>
    <s v="台中市大安區長春會"/>
    <x v="35"/>
    <n v="20"/>
    <s v="無"/>
    <m/>
    <s v="v"/>
    <m/>
    <x v="0"/>
  </r>
  <r>
    <s v="社政業務-社會福利-人民團體-獎補助費-對國內團體之捐助"/>
    <s v="慶祝母親節暨宣導醫藥常識保健講座活動"/>
    <s v="臺中市潭陽社區長壽會陳西源"/>
    <x v="35"/>
    <n v="20"/>
    <s v="無"/>
    <m/>
    <s v="v"/>
    <m/>
    <x v="0"/>
  </r>
  <r>
    <s v="社政業務-社會福利-人民團體-獎補助費-對國內團體之捐助"/>
    <s v="端午愛心包粽關懷弱勢暨節約用電宣導活動"/>
    <s v="臺中市梧棲金天媽協會"/>
    <x v="35"/>
    <n v="20"/>
    <s v="無"/>
    <m/>
    <s v="v"/>
    <m/>
    <x v="0"/>
  </r>
  <r>
    <s v="社政業務-社會福利-人民團體-獎補助費-對國內團體之捐助"/>
    <s v="115年本市社福類志願服務團隊75歲以上志工意外團體保險4月加退保費"/>
    <s v="新光產物保險股份有限公司"/>
    <x v="35"/>
    <n v="7"/>
    <s v="無"/>
    <m/>
    <s v="v"/>
    <m/>
    <x v="0"/>
  </r>
  <r>
    <s v="一般建築及設備-一般建築及設備-獎補助費-對國內團體之捐助"/>
    <s v="115年度建立社區照顧關懷據點之充實設施設備費(資本門)"/>
    <s v="社團法人臺中市惠來關懷服務協會"/>
    <x v="35"/>
    <n v="30"/>
    <s v="無"/>
    <m/>
    <s v="v"/>
    <m/>
    <x v="0"/>
  </r>
  <r>
    <s v="一般建築及設備-一般建築及設備-獎補助費-對國內團體之捐助"/>
    <s v="115年度建立社區照顧關懷據點之充實設施設備費(資本門)"/>
    <s v="臺中市好藤林健康促進關懷協會"/>
    <x v="35"/>
    <n v="30"/>
    <s v="無"/>
    <m/>
    <s v="v"/>
    <m/>
    <x v="0"/>
  </r>
  <r>
    <s v="一般建築及設備-一般建築及設備-獎補助費-對國內團體之捐助"/>
    <s v="115年度建立社區照顧關懷據點之充實設施設備費(資本門)"/>
    <s v="臺中市北區健行社區發展協會"/>
    <x v="35"/>
    <n v="30"/>
    <s v="無"/>
    <m/>
    <s v="v"/>
    <m/>
    <x v="0"/>
  </r>
  <r>
    <s v="一般建築及設備-一般建築及設備-獎補助費-對國內團體之捐助"/>
    <s v="115年度建立社區照顧關懷據點之充實設施設備費(資本門)"/>
    <s v="社團法人臺中市春天女性成長協會"/>
    <x v="35"/>
    <n v="30"/>
    <s v="無"/>
    <m/>
    <s v="v"/>
    <m/>
    <x v="0"/>
  </r>
  <r>
    <s v="一般建築及設備-一般建築及設備-獎補助費-對國內團體之捐助"/>
    <s v="115年度建立社區照顧關懷據點之充實設施設備費(資本門)"/>
    <s v="財團法人天主教聖心基金會"/>
    <x v="35"/>
    <n v="30"/>
    <s v="無"/>
    <m/>
    <s v="v"/>
    <m/>
    <x v="0"/>
  </r>
  <r>
    <s v="一般建築及設備-一般建築及設備-獎補助費-對國內團體之捐助"/>
    <s v="115年度建立社區照顧關懷據點之充實設施設備費(資本門)"/>
    <s v="臺中市大甲區幸福社區發展協會"/>
    <x v="35"/>
    <n v="50"/>
    <s v="無"/>
    <m/>
    <s v="v"/>
    <m/>
    <x v="0"/>
  </r>
  <r>
    <s v="一般建築及設備-一般建築及設備-獎補助費-對國內團體之捐助"/>
    <s v="115年度建立社區照顧關懷據點之充實設施設備費(資本門)"/>
    <s v="台中市南區平和社區發展協會"/>
    <x v="35"/>
    <n v="50"/>
    <s v="無"/>
    <m/>
    <s v="v"/>
    <m/>
    <x v="0"/>
  </r>
  <r>
    <s v="一般建築及設備-一般建築及設備-獎補助費-對國內團體之捐助"/>
    <s v="115年度建立社區照顧關懷據點之充實設施設備費(資本門)"/>
    <s v="臺中市沙鹿區沙鹿社區發展協會"/>
    <x v="35"/>
    <n v="48"/>
    <s v="無"/>
    <m/>
    <s v="v"/>
    <m/>
    <x v="0"/>
  </r>
  <r>
    <s v="一般建築及設備-一般建築及設備-獎補助費-對國內團體之捐助"/>
    <s v="115年度建立社區照顧關懷據點之充實設施設備費(資本門)"/>
    <s v="臺中市龍井區龍東社區發展協會"/>
    <x v="35"/>
    <n v="42"/>
    <s v="無"/>
    <m/>
    <s v="v"/>
    <m/>
    <x v="0"/>
  </r>
  <r>
    <s v="一般建築及設備-一般建築及設備-獎補助費-對國內團體之捐助"/>
    <s v="115年度建立社區照顧關懷據點並設置巷弄長照站之充實設施設備費用-資本門"/>
    <s v="臺中市大肚區萬興社區發展協會"/>
    <x v="35"/>
    <n v="21"/>
    <s v="無"/>
    <m/>
    <s v="v"/>
    <m/>
    <x v="0"/>
  </r>
  <r>
    <s v="一般建築及設備-一般建築及設備-獎補助費-對國內團體之捐助"/>
    <s v="115年度建立社區照顧關懷據點之開辦費(資本門)"/>
    <s v="臺中市大甲區文昌全齡健康促進會吳柏坤"/>
    <x v="35"/>
    <n v="90"/>
    <s v="無"/>
    <m/>
    <s v="v"/>
    <m/>
    <x v="0"/>
  </r>
  <r>
    <s v="一般建築及設備-一般建築及設備-獎補助費-對國內團體之捐助"/>
    <s v="115年度「臺中市成年身心障礙者社區居住與生活服務計畫」之第一期款補助經費(開辦設施設備費資本門)。"/>
    <s v="社團法人台灣技職教育產學研合作發展協會"/>
    <x v="35"/>
    <n v="700"/>
    <s v="無"/>
    <m/>
    <s v="v"/>
    <m/>
    <x v="0"/>
  </r>
  <r>
    <s v="一般建築及設備-一般建築及設備-獎補助費-對國內團體之捐助"/>
    <s v="115年度建立社區照顧關懷據點之充實設施設備費(資本門)"/>
    <s v="社團法人中華傳愛社區服務協會"/>
    <x v="35"/>
    <n v="30"/>
    <s v="無"/>
    <m/>
    <s v="v"/>
    <m/>
    <x v="0"/>
  </r>
  <r>
    <s v="一般建築及設備-一般建築及設備-獎補助費-對國內團體之捐助"/>
    <s v="115年度建立社區照顧關懷據點之充實設施設備費(資本門)"/>
    <s v="財團法人向上社會福利基金會"/>
    <x v="35"/>
    <n v="30"/>
    <s v="無"/>
    <m/>
    <s v="v"/>
    <m/>
    <x v="0"/>
  </r>
  <r>
    <s v="一般建築及設備-一般建築及設備-獎補助費-對國內團體之捐助"/>
    <s v="115年度建立社區照顧關懷據點之充實設施設備費(資本門)"/>
    <s v="臺中市沙鹿區興安社區發展協會"/>
    <x v="35"/>
    <n v="50"/>
    <s v="無"/>
    <m/>
    <s v="v"/>
    <m/>
    <x v="0"/>
  </r>
  <r>
    <s v="一般建築及設備-一般建築及設備-獎補助費-對國內團體之捐助"/>
    <s v="115年度建立社區照顧關懷據點之充實設施設備費(資本門)"/>
    <s v="台中市北區錦平社區發展協會"/>
    <x v="35"/>
    <n v="13"/>
    <s v="無"/>
    <m/>
    <s v="v"/>
    <m/>
    <x v="0"/>
  </r>
  <r>
    <s v="一般建築及設備-一般建築及設備-獎補助費-對國內團體之捐助"/>
    <s v="115年度建立社區照顧關懷據點之充實設施設備費(資本門)"/>
    <s v="臺中市墩仔腳庄文化創生發展協會"/>
    <x v="35"/>
    <n v="50"/>
    <s v="無"/>
    <m/>
    <s v="v"/>
    <m/>
    <x v="0"/>
  </r>
  <r>
    <s v="一般建築及設備-一般建築及設備-獎補助費-對國內團體之捐助"/>
    <s v="115年度建立社區照顧關懷據點之充實設施設備費(資本門)"/>
    <s v="臺中市南區永興社區發展協會"/>
    <x v="35"/>
    <n v="29"/>
    <s v="無"/>
    <m/>
    <s v="v"/>
    <m/>
    <x v="0"/>
  </r>
  <r>
    <s v="一般建築及設備-一般建築及設備-獎補助費-對國內團體之捐助"/>
    <s v="115年度布建社區照顧關懷據點及巷弄長照站之充實設施設備費用-資本門"/>
    <s v="臺中市豐原區豐榮社區發展協會"/>
    <x v="35"/>
    <n v="30"/>
    <s v="無"/>
    <m/>
    <s v="v"/>
    <m/>
    <x v="0"/>
  </r>
  <r>
    <s v="一般建築及設備-一般建築及設備-獎補助費-對國內團體之捐助"/>
    <s v="115年度建立社區照顧關懷據點之充實設施設備費(資本門)"/>
    <s v="社團法人臺中市愛出發全人關懷協會"/>
    <x v="35"/>
    <n v="30"/>
    <s v="無"/>
    <m/>
    <s v="v"/>
    <m/>
    <x v="0"/>
  </r>
  <r>
    <s v="一般建築及設備-一般建築及設備-獎補助費-對國內團體之捐助"/>
    <s v="115年度建立社區照顧關懷據點之充實設施設備費(資本門)"/>
    <s v="臺中市幸福關懷發展協會黃俊源"/>
    <x v="35"/>
    <n v="30"/>
    <s v="無"/>
    <m/>
    <s v="v"/>
    <m/>
    <x v="0"/>
  </r>
  <r>
    <s v="一般建築及設備-一般建築及設備-獎補助費-對國內團體之捐助"/>
    <s v="115年度布建社區照顧關懷據點及巷弄長照站之充實設施設備經費(資本門)"/>
    <s v="臺中市霧峰區桐林社區發展協會"/>
    <x v="35"/>
    <n v="36"/>
    <s v="無"/>
    <m/>
    <s v="v"/>
    <m/>
    <x v="0"/>
  </r>
  <r>
    <s v="一般建築及設備-一般建築及設備-獎補助費-對國內團體之捐助"/>
    <s v="115年度建立社區照顧關懷據點之充實設施設備費(資本門)"/>
    <s v="臺中市好生活愛護關懷協會"/>
    <x v="35"/>
    <n v="50"/>
    <s v="無"/>
    <m/>
    <s v="v"/>
    <m/>
    <x v="0"/>
  </r>
  <r>
    <s v="一般建築及設備-一般建築及設備-獎補助費-對國內團體之捐助"/>
    <s v="115年度建立社區照顧關懷據點之充實設施設備費(資本門)"/>
    <s v="臺中市清水區武鹿社區發展協會"/>
    <x v="35"/>
    <n v="50"/>
    <s v="無"/>
    <m/>
    <s v="v"/>
    <m/>
    <x v="0"/>
  </r>
  <r>
    <s v="一般建築及設備-一般建築及設備-獎補助費-對國內團體之捐助"/>
    <s v="115年度建立社區照顧關懷據點並設置巷弄長照站之充實設施設備費用-資本門"/>
    <s v="臺中市大肚區瑞井社區發展協會黃玉華"/>
    <x v="35"/>
    <n v="24"/>
    <s v="無"/>
    <m/>
    <s v="v"/>
    <m/>
    <x v="0"/>
  </r>
  <r>
    <s v="一般建築及設備-一般建築及設備-獎補助費-對國內團體之捐助"/>
    <s v="115年度建立社區照顧關懷據點之充實設施設備費(資本門)"/>
    <s v="臺中市清水區南社社區發展協會"/>
    <x v="35"/>
    <n v="29"/>
    <s v="無"/>
    <m/>
    <s v="v"/>
    <m/>
    <x v="0"/>
  </r>
  <r>
    <s v="一般建築及設備-一般建築及設備-獎補助費-對國內團體之捐助"/>
    <s v="115年度建立社區照顧關懷據點並設置巷弄長照站之充實設施設備費用-資本門"/>
    <s v="臺中市大肚區新興社區發展協會林華龍"/>
    <x v="35"/>
    <n v="40"/>
    <s v="無"/>
    <m/>
    <s v="v"/>
    <m/>
    <x v="0"/>
  </r>
  <r>
    <s v="一般建築及設備-一般建築及設備-獎補助費-對國內團體之捐助"/>
    <s v="115年度布建社區照顧關懷據點及巷弄長照站之充實設施設備經費(資本門)"/>
    <s v="臺中市霧峰區萊園社區發展協會林正忠"/>
    <x v="35"/>
    <n v="15"/>
    <s v="無"/>
    <m/>
    <s v="v"/>
    <m/>
    <x v="0"/>
  </r>
  <r>
    <s v="一般建築及設備-一般建築及設備-獎補助費-對國內團體之捐助"/>
    <s v="115年度布建社區照顧關懷據點及巷弄長照站之充實設施設備經費-資本門補助經費"/>
    <s v="臺中市大雅區西寶社區發展協會劉進福"/>
    <x v="35"/>
    <n v="30"/>
    <s v="無"/>
    <m/>
    <s v="v"/>
    <m/>
    <x v="0"/>
  </r>
  <r>
    <s v="一般建築及設備-一般建築及設備-獎補助費-對國內團體之捐助"/>
    <s v="115年度布建社區照顧關懷據點及巷弄長照站計畫之「充實設施設備費」補助經費"/>
    <s v="臺中市大雅區上雅社區發展協會關懷據點"/>
    <x v="35"/>
    <n v="19"/>
    <s v="無"/>
    <m/>
    <s v="v"/>
    <m/>
    <x v="0"/>
  </r>
  <r>
    <s v="一般建築及設備-一般建築及設備-獎補助費-對國內團體之捐助"/>
    <s v="115年度布建社區照顧關懷據點及巷弄長照站之充實設施設備經費-資本門補助經費"/>
    <s v="臺中市大雅區秀山社區發展協會吳士生"/>
    <x v="35"/>
    <n v="30"/>
    <s v="無"/>
    <m/>
    <s v="v"/>
    <m/>
    <x v="0"/>
  </r>
  <r>
    <s v="一般建築及設備-一般建築及設備-獎補助費-對國內團體之捐助"/>
    <s v="115年度布建社區照顧關懷據點之充實設施設備-資本門"/>
    <s v="社團法人台灣省慈心協會"/>
    <x v="35"/>
    <n v="19"/>
    <s v="無"/>
    <m/>
    <s v="v"/>
    <m/>
    <x v="0"/>
  </r>
  <r>
    <s v="一般建築及設備-一般建築及設備-獎補助費-對國內團體之捐助"/>
    <s v="115年度建立社區照顧關懷據點之充實設施設備費(資本門)"/>
    <s v="臺中市太平區新高社區發展協會"/>
    <x v="35"/>
    <n v="50"/>
    <s v="無"/>
    <m/>
    <s v="v"/>
    <m/>
    <x v="0"/>
  </r>
  <r>
    <s v="一般建築及設備-一般建築及設備-獎補助費-對國內團體之捐助"/>
    <s v="115年度布建社區照顧關懷據點及巷弄長照站之充實設施設備經費-資本門"/>
    <s v="臺中市石岡區和盛社區發展協會簡金英"/>
    <x v="35"/>
    <n v="50"/>
    <s v="無"/>
    <m/>
    <s v="v"/>
    <m/>
    <x v="0"/>
  </r>
  <r>
    <s v="一般建築及設備-一般建築及設備-獎補助費-對國內團體之捐助"/>
    <s v="115年度布建社區照顧關懷據點及巷弄長照站之充實設施設備費用-資本門"/>
    <s v="臺中市豐原區南村社區發展協會詹文榮"/>
    <x v="35"/>
    <n v="50"/>
    <s v="無"/>
    <m/>
    <s v="v"/>
    <m/>
    <x v="0"/>
  </r>
  <r>
    <s v="一般建築及設備-一般建築及設備-獎補助費-對國內團體之捐助"/>
    <s v="115年度布建社區照顧關懷據點及巷弄長照站之充實設施設備經費-資本門補助經費"/>
    <s v="臺中市龍井區東海社區發展協會"/>
    <x v="35"/>
    <n v="50"/>
    <s v="無"/>
    <m/>
    <s v="v"/>
    <m/>
    <x v="0"/>
  </r>
  <r>
    <s v="一般建築及設備-一般建築及設備-獎補助費-對國內團體之捐助"/>
    <s v="115年度布建社區照顧關懷據點及巷弄長照站之充實設施設備經費(資本門)"/>
    <s v="臺中市霧峰區北柳社區發展協會廖招慈"/>
    <x v="35"/>
    <n v="30"/>
    <s v="無"/>
    <m/>
    <s v="v"/>
    <m/>
    <x v="0"/>
  </r>
  <r>
    <s v="一般建築及設備-一般建築及設備-獎補助費-對國內團體之捐助"/>
    <s v="115年度建立社區照顧關懷據點之充實設施設備費(資本門)"/>
    <s v="財團法人弘道老人福利基金會"/>
    <x v="35"/>
    <n v="40"/>
    <s v="無"/>
    <m/>
    <s v="v"/>
    <m/>
    <x v="0"/>
  </r>
  <r>
    <s v="一般建築及設備-一般建築及設備-獎補助費-對國內團體之捐助"/>
    <s v="115年度建立社區照顧關懷據點之充實設施設備費(資本門)"/>
    <s v="社團法人中華傳愛社區服務協會"/>
    <x v="35"/>
    <n v="42"/>
    <s v="無"/>
    <m/>
    <s v="v"/>
    <m/>
    <x v="0"/>
  </r>
  <r>
    <s v="一般建築及設備-一般建築及設備-獎補助費-對國內團體之捐助"/>
    <s v="115年度建立社區照顧關懷據點之充實設施設備費(資本門)"/>
    <s v="財團法人天主教曉明社會福利基金會"/>
    <x v="35"/>
    <n v="47"/>
    <s v="無"/>
    <m/>
    <s v="v"/>
    <m/>
    <x v="0"/>
  </r>
  <r>
    <s v="一般建築及設備-一般建築及設備-獎補助費-對國內團體之捐助"/>
    <s v="115年度布建社區照顧關懷據點之充實設施設備-資本門"/>
    <s v="台中市南屯區向心社區發展協會"/>
    <x v="35"/>
    <n v="27"/>
    <s v="無"/>
    <m/>
    <s v="v"/>
    <m/>
    <x v="0"/>
  </r>
  <r>
    <s v="一般建築及設備-一般建築及設備-獎補助費-對國內團體之捐助"/>
    <s v="115年度建立社區照顧關懷據點之充實設施設備費(資本門)"/>
    <s v="臺中市大里區瑞城社區發展協會吳德熙"/>
    <x v="35"/>
    <n v="20"/>
    <s v="無"/>
    <m/>
    <s v="v"/>
    <m/>
    <x v="0"/>
  </r>
  <r>
    <s v="一般建築及設備-一般建築及設備-獎補助費-對國內團體之捐助"/>
    <s v="115年度布建社區照顧關懷據點之充實設施設備-資本門"/>
    <s v="社團法人臺中市東勢農民老人會"/>
    <x v="35"/>
    <n v="30"/>
    <s v="無"/>
    <m/>
    <s v="v"/>
    <m/>
    <x v="0"/>
  </r>
  <r>
    <s v="一般建築及設備-一般建築及設備-獎補助費-對國內團體之捐助"/>
    <s v="115年度建立社區照顧關懷據點之充實設施設備費(資本門)"/>
    <s v="臺中市太平區永平社區發展協會"/>
    <x v="35"/>
    <n v="44"/>
    <s v="無"/>
    <m/>
    <s v="v"/>
    <m/>
    <x v="0"/>
  </r>
  <r>
    <s v="一般建築及設備-一般建築及設備-獎補助費-對國內團體之捐助"/>
    <s v="115年度建立社區照顧關懷據點之充實設施設備費(資本門)"/>
    <s v="社團法人臺中市回生關懷協會"/>
    <x v="35"/>
    <n v="50"/>
    <s v="無"/>
    <m/>
    <s v="v"/>
    <m/>
    <x v="0"/>
  </r>
  <r>
    <s v="一般建築及設備-一般建築及設備-獎補助費-對國內團體之捐助"/>
    <s v="115年度建立社區照顧關懷據點之充實設施設備費(資本門)"/>
    <s v="臺中市南區樹德社區發展協會"/>
    <x v="35"/>
    <n v="40"/>
    <s v="無"/>
    <m/>
    <s v="v"/>
    <m/>
    <x v="0"/>
  </r>
  <r>
    <s v="家庭暴力及性侵害防治業務-家庭暴力及性侵害防治工作-成人保護-獎補助費-對國內團體之捐助"/>
    <s v="家庭暴力及性侵害防治宣導活動"/>
    <s v="臺中市向陽社會服務協會"/>
    <x v="36"/>
    <n v="20"/>
    <s v="無"/>
    <m/>
    <s v="v"/>
    <m/>
    <x v="0"/>
  </r>
  <r>
    <s v="家庭暴力及性侵害防治業務-家庭暴力及性侵害防治工作-成人保護-獎補助費-對國內團體之捐助"/>
    <s v="預防兒虐宣導活動"/>
    <s v="社團法人台灣東南亞姊妹會"/>
    <x v="36"/>
    <n v="20"/>
    <s v="無"/>
    <m/>
    <s v="v"/>
    <m/>
    <x v="0"/>
  </r>
  <r>
    <s v="家庭暴力及性侵害防治業務-家庭暴力及性侵害防治工作-成人保護-獎補助費-對國內團體之捐助"/>
    <s v="114年臺中市性別暴力防治社區服務方案-「守護社區聯網紫暴」"/>
    <s v="社團法人台中市東區東英社區發展協會"/>
    <x v="36"/>
    <n v="270"/>
    <s v="無"/>
    <m/>
    <s v="v"/>
    <m/>
    <x v="0"/>
  </r>
  <r>
    <s v="家庭暴力及性侵害防治業務-家庭暴力及性侵害防治工作-兒少保護-獎補助費-對國內團體之捐助"/>
    <s v="(墊付轉正)強化社會安全網第二期計畫-精進及擴充兒少家外安置資源方案(提升少年自立生活適應協助服務量能計畫)"/>
    <s v="社團法人中華育幼機構兒童關懷協會辦"/>
    <x v="36"/>
    <n v="56"/>
    <s v="無"/>
    <m/>
    <s v="v"/>
    <m/>
    <x v="0"/>
  </r>
  <r>
    <s v="家庭暴力及性侵害防治業務-家庭暴力及性侵害防治工作-成人保護-獎補助費-對國內團體之捐助"/>
    <s v="115年家庭暴力及性侵害防治工作宣導活動"/>
    <s v="臺中市豐原區新下街社區發展協會林貴榮"/>
    <x v="36"/>
    <n v="20"/>
    <s v="無"/>
    <m/>
    <s v="v"/>
    <m/>
    <x v="0"/>
  </r>
  <r>
    <s v="家庭暴力及性侵害防治業務-家庭暴力及性侵害防治工作-成人保護-獎補助費-對國內團體之捐助"/>
    <s v="115年家庭暴力及性侵害防治工作宣導活動"/>
    <s v="臺中市豐原區西勢社區發展協會"/>
    <x v="36"/>
    <n v="20"/>
    <s v="無"/>
    <m/>
    <s v="v"/>
    <m/>
    <x v="0"/>
  </r>
  <r>
    <s v="家庭暴力及性侵害防治業務-家庭暴力及性侵害防治工作-成人保護-獎補助費-對國內團體之捐助"/>
    <s v="家庭暴力防治宣導"/>
    <s v="台中市親子閱讀協會"/>
    <x v="36"/>
    <n v="20"/>
    <s v="無"/>
    <m/>
    <s v="v"/>
    <m/>
    <x v="0"/>
  </r>
  <r>
    <s v="家庭暴力及性侵害防治業務-家庭暴力及性侵害防治工作-成人保護-獎補助費-對國內團體之捐助"/>
    <s v="臺中市小小守護者：拒絕性剝削宣導活動"/>
    <s v="台灣關懷社會公益服務協會"/>
    <x v="36"/>
    <n v="20"/>
    <s v="無"/>
    <m/>
    <s v="v"/>
    <m/>
    <x v="0"/>
  </r>
  <r>
    <s v="家庭暴力及性侵害防治業務-家庭暴力及性侵害防治工作-成人保護-獎補助費-對國內團體之捐助"/>
    <s v="家庭暴力兒少保護防治工作宣導活動"/>
    <s v="臺中市豐原區翁社社區發展協會"/>
    <x v="36"/>
    <n v="20"/>
    <s v="無"/>
    <m/>
    <s v="v"/>
    <m/>
    <x v="0"/>
  </r>
  <r>
    <s v="家庭暴力及性侵害防治業務-家庭暴力及性侵害防治工作-兒少保護-獎補助費-對國內團體之捐助"/>
    <s v="臺中市兒童少年保護個案、無依兒童少年(含機關首長監護之兒童及少年)出養服務第1季費用"/>
    <s v="財團法人忠義社會福利事業基金會"/>
    <x v="36"/>
    <n v="249"/>
    <s v="無"/>
    <m/>
    <s v="v"/>
    <m/>
    <x v="0"/>
  </r>
  <r>
    <s v="家庭暴力及性侵害防治業務-家庭暴力及性侵害防治工作-成人保護-獎補助費-對國內團體之捐助"/>
    <s v="115年家庭暴力及性侵害防治工作宣導活動"/>
    <s v="臺中市豐原區翁子社區發展協會"/>
    <x v="36"/>
    <n v="20"/>
    <s v="無"/>
    <m/>
    <s v="v"/>
    <m/>
    <x v="0"/>
  </r>
  <r>
    <s v="家庭暴力及性侵害防治業務-家庭暴力及性侵害防治工作-兒少保護-獎補助費-對國內團體之捐助"/>
    <s v="115年度兒少保護案件親職教育暨困難處遇或創傷家庭輔導服務補助計畫獎補助案(1月份至3月份)"/>
    <s v="財團法人台中市私立慈光社會福利慈善事業基金會"/>
    <x v="36"/>
    <n v="561"/>
    <s v="無"/>
    <m/>
    <s v="v"/>
    <m/>
    <x v="0"/>
  </r>
  <r>
    <s v="家庭暴力及性侵害防治業務-家庭暴力及性侵害防治工作-成人保護-獎補助費-對國內團體之捐助"/>
    <s v="家暴大富翁：玩出零暴力行動力活動費"/>
    <s v="社團法人臺中市全人健康樂活關懷協會"/>
    <x v="36"/>
    <n v="20"/>
    <s v="無"/>
    <m/>
    <s v="v"/>
    <m/>
    <x v="0"/>
  </r>
  <r>
    <s v="家庭暴力及性侵害防治業務-家庭暴力及性侵害防治工作-成人保護-獎補助費-對國內團體之捐助"/>
    <s v="遠離家暴陰影:臺中市家庭暴力防治戲劇宣導"/>
    <s v="中華愛心公益協會"/>
    <x v="36"/>
    <n v="20"/>
    <s v="無"/>
    <m/>
    <s v="v"/>
    <m/>
    <x v="0"/>
  </r>
  <r>
    <s v="家庭暴力及性侵害防治業務-家庭暴力及性侵害防治工作-成人保護-獎補助費-對國內團體之捐助"/>
    <s v="115年臺中市家暴防治演出活動"/>
    <s v="台灣原住民族文化推廣協會"/>
    <x v="36"/>
    <n v="20"/>
    <s v="無"/>
    <m/>
    <s v="v"/>
    <m/>
    <x v="0"/>
  </r>
  <r>
    <s v="家庭暴力及性侵害防治業務-家庭暴力及性侵害防治工作-成人保護-獎補助費-對國內團體之捐助"/>
    <s v="115年家暴防治暨泰雅族文化教育宣導活動"/>
    <s v="台灣甜心原住民送暖協會魏梅花"/>
    <x v="36"/>
    <n v="20"/>
    <s v="無"/>
    <m/>
    <s v="v"/>
    <m/>
    <x v="0"/>
  </r>
  <r>
    <s v="家庭暴力及性侵害防治業務-家庭暴力及性侵害防治工作-成人保護-獎補助費-對國內團體之捐助"/>
    <s v="家庭暴力及性侵害防治宣導活動"/>
    <s v="臺中市豐原區朴子里社區促進協會"/>
    <x v="36"/>
    <n v="20"/>
    <s v="無"/>
    <m/>
    <s v="v"/>
    <m/>
    <x v="0"/>
  </r>
  <r>
    <s v="勞政業務-勞資關係-獎補助費-對國內團體之捐助"/>
    <s v="補助工會辦理推展會務，健全工會組織運作，強化勞工服務，保障勞工權益等相關活動"/>
    <s v="台中市總工會"/>
    <x v="37"/>
    <n v="1050"/>
    <s v="無"/>
    <m/>
    <s v="v"/>
    <m/>
    <x v="0"/>
  </r>
  <r>
    <s v="勞政業務-勞資關係-獎補助費-對國內團體之捐助"/>
    <s v="補助工會辦理推展會務，健全工會組織運作，強化勞工服務，保障勞工權益等相關活動"/>
    <s v="台中市產業總工會"/>
    <x v="37"/>
    <n v="764"/>
    <s v="無"/>
    <m/>
    <s v="v"/>
    <m/>
    <x v="0"/>
  </r>
  <r>
    <s v="勞政業務-勞資關係-獎補助費-對國內團體之捐助"/>
    <s v="補助工會辦理推展會務，健全工會組織運作，強化勞工服務，保障勞工權益等相關活動"/>
    <s v="臺中直轄市總工會"/>
    <x v="37"/>
    <n v="728"/>
    <s v="無"/>
    <m/>
    <s v="v"/>
    <m/>
    <x v="0"/>
  </r>
  <r>
    <s v="勞政業務-勞資關係-獎補助費-對國內團體之捐助"/>
    <s v="補助工會辦理推展會務，健全工會組織運作，強化勞工服務，保障勞工權益等相關活動"/>
    <s v="台灣勞工大聯盟總工會"/>
    <x v="37"/>
    <n v="830"/>
    <s v="無"/>
    <m/>
    <s v="v"/>
    <m/>
    <x v="0"/>
  </r>
  <r>
    <s v="勞政業務-勞資關係-獎補助費-對國內團體之捐助"/>
    <s v="補助工會辦理推展會務，健全工會組織運作，強化勞工服務，保障勞工權益等相關活動"/>
    <s v="臺中市職業總工會"/>
    <x v="37"/>
    <n v="870"/>
    <s v="無"/>
    <m/>
    <s v="v"/>
    <m/>
    <x v="0"/>
  </r>
  <r>
    <s v="勞政業務-勞資關係-獎補助費-對國內團體之捐助"/>
    <s v="補助工會辦理推展會務，健全工會組織運作，強化勞工服務，保障勞工權益等相關活動"/>
    <s v="大臺中職業總工會"/>
    <x v="37"/>
    <n v="830"/>
    <s v="無"/>
    <m/>
    <s v="v"/>
    <m/>
    <x v="0"/>
  </r>
  <r>
    <s v="勞政業務-勞資關係-獎補助費-對國內團體之捐助"/>
    <s v="補助工會辦理推展會務，健全工會組織運作，強化勞工服務，保障勞工權益等相關活動"/>
    <s v="台中市不動產經紀人職業工會"/>
    <x v="37"/>
    <n v="20"/>
    <s v="無"/>
    <m/>
    <s v="v"/>
    <m/>
    <x v="0"/>
  </r>
  <r>
    <s v="勞政業務-勞資關係-獎補助費-對國內團體之捐助"/>
    <s v="補助工會辦理推展會務，健全工會組織運作，強化勞工服務，保障勞工權益等相關活動"/>
    <s v="臺中市鞋類加工業職業工會"/>
    <x v="37"/>
    <n v="19"/>
    <s v="無"/>
    <m/>
    <s v="v"/>
    <m/>
    <x v="0"/>
  </r>
  <r>
    <s v="勞政業務-勞資關係-獎補助費-對國內團體之捐助"/>
    <s v="補助工會辦理推展會務，健全工會組織運作，強化勞工服務，保障勞工權益等相關活動"/>
    <s v="臺中市政府環境保護局工會"/>
    <x v="37"/>
    <n v="20"/>
    <s v="無"/>
    <m/>
    <s v="v"/>
    <m/>
    <x v="0"/>
  </r>
  <r>
    <s v="勞政業務-勞資關係-獎補助費-對國內團體之捐助"/>
    <s v="補助工會辦理推展會務，健全工會組織運作，強化勞工服務，保障勞工權益等相關活動"/>
    <s v="臺中市婚喪喜慶司儀人員職業工會"/>
    <x v="37"/>
    <n v="20"/>
    <s v="無"/>
    <m/>
    <s v="v"/>
    <m/>
    <x v="0"/>
  </r>
  <r>
    <s v="勞政業務-勞資關係-獎補助費-對國內團體之捐助"/>
    <s v="補助工會辦理推展會務，健全工會組織運作，強化勞工服務，保障勞工權益等相關活動"/>
    <s v="臺中捷運股份有限公司企業工會"/>
    <x v="37"/>
    <n v="19"/>
    <s v="無"/>
    <m/>
    <s v="v"/>
    <m/>
    <x v="0"/>
  </r>
  <r>
    <s v="勞政業務-勞資關係-獎補助費-對國內團體之捐助"/>
    <s v="補助工會辦理推展會務，健全工會組織運作，強化勞工服務，保障勞工權益等相關活動"/>
    <s v="台中市金屬建築結構及零組件製造職業工會"/>
    <x v="37"/>
    <n v="18"/>
    <s v="無"/>
    <m/>
    <s v="v"/>
    <m/>
    <x v="0"/>
  </r>
  <r>
    <s v="勞政業務-勞資關係-獎補助費-對國內團體之捐助"/>
    <s v="補助工會辦理推展會務，健全工會組織運作，強化勞工服務，保障勞工權益等相關活動"/>
    <s v="台中市公有市場零售攤販職業工會"/>
    <x v="37"/>
    <n v="20"/>
    <s v="無"/>
    <m/>
    <s v="v"/>
    <m/>
    <x v="0"/>
  </r>
  <r>
    <s v="勞政業務-勞資關係-獎補助費-對國內團體之捐助"/>
    <s v="補助工會辦理推展會務，健全工會組織運作，強化勞工服務，保障勞工權益等相關活動"/>
    <s v="臺中大眾運輸產業工會"/>
    <x v="37"/>
    <n v="19"/>
    <s v="無"/>
    <m/>
    <s v="v"/>
    <m/>
    <x v="0"/>
  </r>
  <r>
    <s v="勞政業務-勞資關係-獎補助費-對國內團體之捐助"/>
    <s v="補助工會辦理推展會務，健全工會組織運作，強化勞工服務，保障勞工權益等相關活動"/>
    <s v="臺中直轄市水電裝修職業工會"/>
    <x v="37"/>
    <n v="20"/>
    <s v="無"/>
    <m/>
    <s v="v"/>
    <m/>
    <x v="0"/>
  </r>
  <r>
    <s v="勞政業務-勞資關係-獎補助費-對國內團體之捐助"/>
    <s v="補助工會辦理推展會務，健全工會組織運作，強化勞工服務，保障勞工權益等相關活動"/>
    <s v="臺灣菸酒股份有限公司豐原捲菸研發製造工廠工會"/>
    <x v="37"/>
    <n v="18"/>
    <s v="無"/>
    <m/>
    <s v="v"/>
    <m/>
    <x v="0"/>
  </r>
  <r>
    <s v="勞政業務-勞資關係-獎補助費-對國內團體之捐助"/>
    <s v="補助工會辦理推展會務，健全工會組織運作，強化勞工服務，保障勞工權益等相關活動"/>
    <s v="臺中直轄市勞工團體從業人員職業工會"/>
    <x v="37"/>
    <n v="20"/>
    <s v="無"/>
    <m/>
    <s v="v"/>
    <m/>
    <x v="0"/>
  </r>
  <r>
    <s v="勞政業務-勞資關係-獎補助費-對國內團體之捐助"/>
    <s v="補助工會辦理推展會務，健全工會組織運作，強化勞工服務，保障勞工權益等相關活動"/>
    <s v="臺中市肉品運送人員職業工會"/>
    <x v="37"/>
    <n v="20"/>
    <s v="無"/>
    <m/>
    <s v="v"/>
    <m/>
    <x v="0"/>
  </r>
  <r>
    <s v="勞政業務-勞資關係-獎補助費-對國內團體之捐助"/>
    <s v="補助工會辦理推展會務，健全工會組織運作，強化勞工服務，保障勞工權益等相關活動"/>
    <s v="台中市美容業職業工會"/>
    <x v="37"/>
    <n v="20"/>
    <s v="無"/>
    <m/>
    <s v="v"/>
    <m/>
    <x v="0"/>
  </r>
  <r>
    <s v="勞政業務-勞資關係-獎補助費-對國內團體之捐助"/>
    <s v="補助工會辦理推展會務，健全工會組織運作，強化勞工服務，保障勞工權益等相關活動"/>
    <s v="台中市寢具製作職業工會"/>
    <x v="37"/>
    <n v="20"/>
    <s v="無"/>
    <m/>
    <s v="v"/>
    <m/>
    <x v="0"/>
  </r>
  <r>
    <s v="勞政業務-勞資關係-獎補助費-對國內團體之捐助"/>
    <s v="補助工會辦理推展會務，健全工會組織運作，強化勞工服務，保障勞工權益等相關活動"/>
    <s v="台中市泥水業職業工會"/>
    <x v="37"/>
    <n v="20"/>
    <s v="無"/>
    <m/>
    <s v="v"/>
    <m/>
    <x v="0"/>
  </r>
  <r>
    <s v="勞政業務-勞資關係-獎補助費-對國內團體之捐助"/>
    <s v="補助工會辦理推展會務，健全工會組織運作，強化勞工服務，保障勞工權益等相關活動"/>
    <s v="台中市廚具裝修職業工會"/>
    <x v="37"/>
    <n v="20"/>
    <s v="無"/>
    <m/>
    <s v="v"/>
    <m/>
    <x v="0"/>
  </r>
  <r>
    <s v="勞政業務-勞資關係-獎補助費-對國內團體之捐助"/>
    <s v="補助工會辦理推展會務，健全工會組織運作，強化勞工服務，保障勞工權益等相關活動"/>
    <s v="臺中市醬類業職業工會"/>
    <x v="37"/>
    <n v="20"/>
    <s v="無"/>
    <m/>
    <s v="v"/>
    <m/>
    <x v="0"/>
  </r>
  <r>
    <s v="勞政業務-勞資關係-獎補助費-對國內團體之捐助"/>
    <s v="補助工會辦理推展會務，健全工會組織運作，強化勞工服務，保障勞工權益等相關活動"/>
    <s v="臺中直轄市通信服務人員職業工會"/>
    <x v="37"/>
    <n v="20"/>
    <s v="無"/>
    <m/>
    <s v="v"/>
    <m/>
    <x v="0"/>
  </r>
  <r>
    <s v="勞政業務-勞資關係-獎補助費-對國內團體之捐助"/>
    <s v="補助工會辦理推展會務，健全工會組織運作，強化勞工服務，保障勞工權益等相關活動"/>
    <s v="大臺中魚貨搬運業職業工會"/>
    <x v="37"/>
    <n v="20"/>
    <s v="無"/>
    <m/>
    <s v="v"/>
    <m/>
    <x v="0"/>
  </r>
  <r>
    <s v="勞政業務-勞資關係-獎補助費-對國內團體之捐助"/>
    <s v="補助工會辦理推展會務，健全工會組織運作，強化勞工服務，保障勞工權益等相關活動"/>
    <s v="台灣勞工大聯盟工會"/>
    <x v="37"/>
    <n v="20"/>
    <s v="無"/>
    <m/>
    <s v="v"/>
    <m/>
    <x v="0"/>
  </r>
  <r>
    <s v="勞政業務-勞資關係-獎補助費-對國內團體之捐助"/>
    <s v="補助工會辦理推展會務，健全工會組織運作，強化勞工服務，保障勞工權益等相關活動"/>
    <s v="臺中市文化創意設計從業人員職業工會"/>
    <x v="37"/>
    <n v="20"/>
    <s v="無"/>
    <m/>
    <s v="v"/>
    <m/>
    <x v="0"/>
  </r>
  <r>
    <s v="勞政業務-勞資關係-獎補助費-對國內團體之捐助"/>
    <s v="補助工會辦理推展會務，健全工會組織運作，強化勞工服務，保障勞工權益等相關活動"/>
    <s v="大臺中廚具裝修職業工會"/>
    <x v="37"/>
    <n v="20"/>
    <s v="無"/>
    <m/>
    <s v="v"/>
    <m/>
    <x v="0"/>
  </r>
  <r>
    <s v="勞政業務-勞資關係-獎補助費-對國內團體之捐助"/>
    <s v="補助各勞工相關團體辦理勞工教育"/>
    <s v="台中市總工會"/>
    <x v="37"/>
    <n v="160"/>
    <s v="無"/>
    <m/>
    <s v="v"/>
    <m/>
    <x v="0"/>
  </r>
  <r>
    <s v="勞政業務-勞資關係-獎補助費-對國內團體之捐助"/>
    <s v="補助各勞工相關團體辦理勞工教育"/>
    <s v="台中市產業總工會"/>
    <x v="37"/>
    <n v="360"/>
    <s v="無"/>
    <m/>
    <s v="v"/>
    <m/>
    <x v="0"/>
  </r>
  <r>
    <s v="勞政業務-勞資關係-獎補助費-對國內團體之捐助"/>
    <s v="補助各勞工相關團體辦理勞工教育"/>
    <s v="臺中直轄市總工會"/>
    <x v="37"/>
    <n v="540"/>
    <s v="無"/>
    <m/>
    <s v="v"/>
    <m/>
    <x v="0"/>
  </r>
  <r>
    <s v="勞政業務-勞資關係-獎補助費-對國內團體之捐助"/>
    <s v="補助各勞工相關團體辦理勞工教育"/>
    <s v="台灣勞工大聯盟總工會"/>
    <x v="37"/>
    <n v="260"/>
    <s v="無"/>
    <m/>
    <s v="v"/>
    <m/>
    <x v="0"/>
  </r>
  <r>
    <s v="勞政業務-勞資關係-獎補助費-對國內團體之捐助"/>
    <s v="補助各勞工相關團體辦理勞工教育"/>
    <s v="台中市營造業職業工會"/>
    <x v="37"/>
    <n v="140"/>
    <s v="無"/>
    <m/>
    <s v="v"/>
    <m/>
    <x v="0"/>
  </r>
  <r>
    <s v="勞政業務-勞資關係-獎補助費-對國內團體之捐助"/>
    <s v="補助各勞工相關團體辦理勞工教育"/>
    <s v="大臺中營造業職業工會"/>
    <x v="37"/>
    <n v="80"/>
    <s v="無"/>
    <m/>
    <s v="v"/>
    <m/>
    <x v="0"/>
  </r>
  <r>
    <s v="勞政業務-勞資關係-獎補助費-對國內團體之捐助"/>
    <s v="補助各勞工相關團體辦理勞工教育"/>
    <s v="台中市橡膠製品修補職業工會"/>
    <x v="37"/>
    <n v="52"/>
    <s v="無"/>
    <m/>
    <s v="v"/>
    <m/>
    <x v="0"/>
  </r>
  <r>
    <s v="勞政業務-勞資關係-獎補助費-對國內團體之捐助"/>
    <s v="補助各勞工相關團體辦理勞工教育"/>
    <s v="台中市社區服務人員職業工會"/>
    <x v="37"/>
    <n v="51"/>
    <s v="無"/>
    <m/>
    <s v="v"/>
    <m/>
    <x v="0"/>
  </r>
  <r>
    <s v="勞政業務-勞資關係-獎補助費-對國內團體之捐助"/>
    <s v="補助各勞工相關團體辦理勞工教育"/>
    <s v="台中市美容業職業工會"/>
    <x v="37"/>
    <n v="39"/>
    <s v="無"/>
    <m/>
    <s v="v"/>
    <m/>
    <x v="0"/>
  </r>
  <r>
    <s v="勞政業務-勞資關係-獎補助費-對國內團體之捐助"/>
    <s v="補助各勞工相關團體辦理勞工教育"/>
    <s v="大臺中汽車保養修理業職業工會"/>
    <x v="37"/>
    <n v="38"/>
    <s v="無"/>
    <m/>
    <s v="v"/>
    <m/>
    <x v="0"/>
  </r>
  <r>
    <s v="勞政業務-勞資關係-獎補助費-對國內團體之捐助"/>
    <s v="補助各勞工相關團體辦理勞工教育"/>
    <s v="台中市不動產經紀人職業工會"/>
    <x v="37"/>
    <n v="100"/>
    <s v="無"/>
    <m/>
    <s v="v"/>
    <m/>
    <x v="0"/>
  </r>
  <r>
    <s v="勞政業務-勞資關係-獎補助費-對國內團體之捐助"/>
    <s v="補助各勞工相關團體辦理勞工教育"/>
    <s v="台中市音樂業職業工會"/>
    <x v="37"/>
    <n v="40"/>
    <s v="無"/>
    <m/>
    <s v="v"/>
    <m/>
    <x v="0"/>
  </r>
  <r>
    <s v="勞政業務-勞資關係-獎補助費-對國內團體之捐助"/>
    <s v="補助各勞工相關團體辦理勞工教育"/>
    <s v="臺中市清潔服務職業工會"/>
    <x v="37"/>
    <n v="37"/>
    <s v="無"/>
    <m/>
    <s v="v"/>
    <m/>
    <x v="0"/>
  </r>
  <r>
    <s v="勞政業務-勞資關係-獎補助費-對國內團體之捐助"/>
    <s v="補助各勞工相關團體辦理勞工教育"/>
    <s v="台中市洗染業職業工會"/>
    <x v="37"/>
    <n v="38"/>
    <s v="無"/>
    <m/>
    <s v="v"/>
    <m/>
    <x v="0"/>
  </r>
  <r>
    <s v="勞政業務-勞資關係-獎補助費-對國內團體之捐助"/>
    <s v="補助各勞工相關團體辦理勞工教育"/>
    <s v="台中市公有市場零售攤販職業工會"/>
    <x v="37"/>
    <n v="33"/>
    <s v="無"/>
    <m/>
    <s v="v"/>
    <m/>
    <x v="0"/>
  </r>
  <r>
    <s v="勞政業務-勞資關係-獎補助費-對國內團體之捐助"/>
    <s v="補助各勞工相關團體辦理勞工教育"/>
    <s v="台中市農產品運送工職業工會"/>
    <x v="37"/>
    <n v="40"/>
    <s v="無"/>
    <m/>
    <s v="v"/>
    <m/>
    <x v="0"/>
  </r>
  <r>
    <s v="勞政業務-勞資關係-獎補助費-對國內團體之捐助"/>
    <s v="補助各勞工相關團體辦理勞工教育"/>
    <s v="臺中市銲接切割人員職業工會"/>
    <x v="37"/>
    <n v="40"/>
    <s v="無"/>
    <m/>
    <s v="v"/>
    <m/>
    <x v="0"/>
  </r>
  <r>
    <s v="勞政業務-勞資關係-獎補助費-對國內團體之捐助"/>
    <s v="補助各勞工相關團體辦理勞工教育"/>
    <s v="臺中市民俗技藝工作者職業工會"/>
    <x v="37"/>
    <n v="32"/>
    <s v="無"/>
    <m/>
    <s v="v"/>
    <m/>
    <x v="0"/>
  </r>
  <r>
    <s v="勞政業務-勞資關係-獎補助費-對國內團體之捐助"/>
    <s v="補助各勞工相關團體辦理勞工教育"/>
    <s v="臺中市腳底按摩職業工會"/>
    <x v="37"/>
    <n v="38"/>
    <s v="無"/>
    <m/>
    <s v="v"/>
    <m/>
    <x v="0"/>
  </r>
  <r>
    <s v="勞政業務-勞資關係-獎補助費-對國內團體之捐助"/>
    <s v="補助各勞工相關團體辦理勞工教育"/>
    <s v="臺中直轄市按摩業職業工會"/>
    <x v="37"/>
    <n v="40"/>
    <s v="無"/>
    <m/>
    <s v="v"/>
    <m/>
    <x v="0"/>
  </r>
  <r>
    <s v="勞政業務-勞資關係-獎補助費-對國內團體之捐助"/>
    <s v="補助各勞工相關團體辦理勞工教育"/>
    <s v="台中市理燙髮美容業職業工會"/>
    <x v="37"/>
    <n v="40"/>
    <s v="無"/>
    <m/>
    <s v="v"/>
    <m/>
    <x v="0"/>
  </r>
  <r>
    <s v="勞政業務-勞資關係-獎補助費-對國內團體之捐助"/>
    <s v="補助各勞工相關團體辦理勞工教育"/>
    <s v="台中市機踏車修理業職業工會"/>
    <x v="37"/>
    <n v="40"/>
    <s v="無"/>
    <m/>
    <s v="v"/>
    <m/>
    <x v="0"/>
  </r>
  <r>
    <s v="勞政業務-勞資關係-獎補助費-對國內團體之捐助"/>
    <s v="補助各勞工相關團體辦理勞工教育"/>
    <s v="台中市汽車駕駛員職業工會"/>
    <x v="37"/>
    <n v="79"/>
    <s v="無"/>
    <m/>
    <s v="v"/>
    <m/>
    <x v="0"/>
  </r>
  <r>
    <s v="勞政業務-勞資關係-獎補助費-對國內團體之捐助"/>
    <s v="補助各勞工相關團體辦理勞工教育"/>
    <s v="台中市木工業職業工會"/>
    <x v="37"/>
    <n v="70"/>
    <s v="無"/>
    <m/>
    <s v="v"/>
    <m/>
    <x v="0"/>
  </r>
  <r>
    <s v="勞政業務-勞資關係-獎補助費-對國內團體之捐助"/>
    <s v="補助各勞工相關團體辦理勞工教育"/>
    <s v="台中市地政業務從業人員職業工會"/>
    <x v="37"/>
    <n v="31"/>
    <s v="無"/>
    <m/>
    <s v="v"/>
    <m/>
    <x v="0"/>
  </r>
  <r>
    <s v="勞政業務-勞資關係-獎補助費-對國內團體之捐助"/>
    <s v="補助各勞工相關團體辦理勞工教育"/>
    <s v="台中市翻譯人員職業工會"/>
    <x v="37"/>
    <n v="35"/>
    <s v="無"/>
    <m/>
    <s v="v"/>
    <m/>
    <x v="0"/>
  </r>
  <r>
    <s v="勞政業務-勞資關係-獎補助費-對國內團體之捐助"/>
    <s v="補助總工會及職業工會辦理會員健康檢查"/>
    <s v="大臺中美髮美容技術指導員職業工會"/>
    <x v="37"/>
    <n v="47"/>
    <s v="無"/>
    <m/>
    <s v="v"/>
    <m/>
    <x v="0"/>
  </r>
  <r>
    <s v="勞政業務-勞資關係-獎補助費-對國內團體之捐助"/>
    <s v="補助總工會及職業工會辦理會員健康檢查"/>
    <s v="臺中市肉類食品加工職業工會"/>
    <x v="37"/>
    <n v="42"/>
    <s v="無"/>
    <m/>
    <s v="v"/>
    <m/>
    <x v="0"/>
  </r>
  <r>
    <s v="勞政業務-勞資關係-獎補助費-對國內團體之捐助"/>
    <s v="補助總工會及職業工會辦理會員健康檢查"/>
    <s v="台中市農機修理業職業工會"/>
    <x v="37"/>
    <n v="14"/>
    <s v="無"/>
    <m/>
    <s v="v"/>
    <m/>
    <x v="0"/>
  </r>
  <r>
    <s v="勞政業務-勞資關係-獎補助費-對國內團體之捐助"/>
    <s v="補助總工會及職業工會辦理會員健康檢查"/>
    <s v="大台中社區服務人員職業工會"/>
    <x v="37"/>
    <n v="32"/>
    <s v="無"/>
    <m/>
    <s v="v"/>
    <m/>
    <x v="0"/>
  </r>
  <r>
    <s v="勞政業務-勞資關係-獎補助費-對國內團體之捐助"/>
    <s v="補助總工會及職業工會辦理會員健康檢查"/>
    <s v="大臺中花藝設計製作職業工會"/>
    <x v="37"/>
    <n v="25"/>
    <s v="無"/>
    <m/>
    <s v="v"/>
    <m/>
    <x v="0"/>
  </r>
  <r>
    <s v="勞政業務-勞資關係-獎補助費-對國內團體之捐助"/>
    <s v="補助總工會及職業工會辦理會員健康檢查"/>
    <s v="大臺中蛋類加工派送業職業工會"/>
    <x v="37"/>
    <n v="30"/>
    <s v="無"/>
    <m/>
    <s v="v"/>
    <m/>
    <x v="0"/>
  </r>
  <r>
    <s v="勞政業務-勞資關係-獎補助費-對國內團體之捐助"/>
    <s v="補助總工會及職業工會辦理會員健康檢查"/>
    <s v="臺中直轄市屠宰業職業工會"/>
    <x v="37"/>
    <n v="30"/>
    <s v="無"/>
    <m/>
    <s v="v"/>
    <m/>
    <x v="0"/>
  </r>
  <r>
    <s v="勞政業務-勞資關係-獎補助費-對國內團體之捐助"/>
    <s v="補助總工會及職業工會辦理會員健康檢查"/>
    <s v="台中市直銷人員職業工會"/>
    <x v="37"/>
    <n v="11"/>
    <s v="無"/>
    <m/>
    <s v="v"/>
    <m/>
    <x v="0"/>
  </r>
  <r>
    <s v="勞政業務-勞資關係-獎補助費-對國內團體之捐助"/>
    <s v="補助總工會及職業工會辦理會員健康檢查"/>
    <s v="臺中市農機代耕業職業工會"/>
    <x v="37"/>
    <n v="104"/>
    <s v="無"/>
    <m/>
    <s v="v"/>
    <m/>
    <x v="0"/>
  </r>
  <r>
    <s v="勞政業務-勞資關係-獎補助費-對國內團體之捐助"/>
    <s v="補助總工會及職業工會辦理會員健康檢查"/>
    <s v="臺中市衛浴器材服務職業工會"/>
    <x v="37"/>
    <n v="6"/>
    <s v="無"/>
    <m/>
    <s v="v"/>
    <m/>
    <x v="0"/>
  </r>
  <r>
    <s v="勞政業務-勞資關係-獎補助費-對國內團體之捐助"/>
    <s v="補助總工會及職業工會辦理會員健康檢查"/>
    <s v="台中市旅遊服務人員職業工會"/>
    <x v="37"/>
    <n v="26"/>
    <s v="無"/>
    <m/>
    <s v="v"/>
    <m/>
    <x v="0"/>
  </r>
  <r>
    <s v="勞政業務-綜合規劃-獎補助費-對國內團體之捐助   "/>
    <s v="勞工志願服務課程計畫 "/>
    <s v="台中市美容業職業工會 "/>
    <x v="37"/>
    <n v="18"/>
    <s v="無  "/>
    <m/>
    <s v="v"/>
    <m/>
    <x v="0"/>
  </r>
  <r>
    <s v="勞政業務-綜合規劃-獎補助費-對國內團體之捐助   "/>
    <s v="115年度志願服務成長教育訓練計畫 "/>
    <s v="台灣勞工大聯盟總工會   "/>
    <x v="37"/>
    <n v="40"/>
    <s v="無  "/>
    <m/>
    <s v="v"/>
    <m/>
    <x v="0"/>
  </r>
  <r>
    <s v="勞政業務-勞工福利-獎補助費-對國內團體之捐助"/>
    <s v="補助總工會辦理勞工休閒活動"/>
    <s v="台中市總工會"/>
    <x v="37"/>
    <n v="100"/>
    <s v="無"/>
    <m/>
    <s v="v"/>
    <m/>
    <x v="0"/>
  </r>
  <r>
    <s v="勞政業務-勞工福利-獎補助費-對國內團體之捐助"/>
    <s v="補助台灣勞工大聯盟總工會辦理勞工正當休閒活動"/>
    <s v="台灣勞工大聯盟總工會"/>
    <x v="37"/>
    <n v="200"/>
    <s v="無"/>
    <m/>
    <s v="v"/>
    <m/>
    <x v="0"/>
  </r>
  <r>
    <s v="勞政業務-勞工福利-獎補助費-對國內團體之捐助"/>
    <s v="補助台中市產業總工會辦理勞工休閒活動"/>
    <s v="台中市產業總工會"/>
    <x v="37"/>
    <n v="130"/>
    <s v="無"/>
    <m/>
    <s v="v"/>
    <m/>
    <x v="0"/>
  </r>
  <r>
    <s v="就業服務業務-就業服務-獎補助費-對國內團體之捐助"/>
    <s v="補助臺中市總工業會辦理徵才活動核銷事宜(3/21就業博覽會)"/>
    <s v="臺中市總工業會"/>
    <x v="38"/>
    <n v="300"/>
    <s v="無"/>
    <m/>
    <s v="v"/>
    <m/>
    <x v="0"/>
  </r>
  <r>
    <s v="衛生業務-保健工作-獎補助費-對國內團體之捐助"/>
    <s v="114年度補助地方推動兒童發展聯合評估服務計畫相關費用"/>
    <s v="中國醫藥大學兒童醫院 "/>
    <x v="39"/>
    <n v="11040"/>
    <s v="無"/>
    <m/>
    <s v="v"/>
    <m/>
    <x v="0"/>
  </r>
  <r>
    <s v="衛生業務-保健工作-獎補助費-對國內團體之捐助"/>
    <s v="114年度補助地方推動兒童發展聯合評估服務計畫相關費用"/>
    <s v="中山醫學大學附設醫院 "/>
    <x v="39"/>
    <n v="9120"/>
    <s v="無"/>
    <m/>
    <s v="v"/>
    <m/>
    <x v="0"/>
  </r>
  <r>
    <s v="衛生業務-保健工作-獎補助費-對國內團體之捐助"/>
    <s v="114年度補助地方推動兒童發展聯合評估服務計畫相關費用"/>
    <s v="童綜合醫療社團法人童綜合醫院 "/>
    <x v="39"/>
    <n v="4560"/>
    <s v="無"/>
    <m/>
    <s v="v"/>
    <m/>
    <x v="0"/>
  </r>
  <r>
    <s v="衛生業務-保健工作-獎補助費-對國內團體之捐助"/>
    <s v="114年度補助地方推動兒童發展聯合評估服務計畫相關費用"/>
    <s v="佛教慈濟醫療財團法人台中慈濟醫院 "/>
    <x v="39"/>
    <n v="3820"/>
    <s v="無"/>
    <m/>
    <s v="v"/>
    <m/>
    <x v="0"/>
  </r>
  <r>
    <s v="衛生業務-保健工作-獎補助費-對國內團體之捐助"/>
    <s v="114年度補助地方推動兒童發展聯合評估服務計畫相關費用"/>
    <s v="光田醫療社團法人光田綜合醫院 "/>
    <x v="39"/>
    <n v="3540"/>
    <s v="無"/>
    <m/>
    <s v="v"/>
    <m/>
    <x v="0"/>
  </r>
  <r>
    <s v="衛生業務-保健工作-獎補助費-對國內團體之捐助"/>
    <s v="114年度補助地方推動兒童發展聯合評估服務計畫相關費用"/>
    <s v="仁愛醫療財團法人大里仁愛醫院"/>
    <x v="39"/>
    <n v="1625"/>
    <s v="無"/>
    <m/>
    <s v="v"/>
    <m/>
    <x v="0"/>
  </r>
  <r>
    <s v="衛生業務-保健工作-獎補助費-對國內團體之捐助"/>
    <s v="115年推動健康醫院持續精進計畫補助經費"/>
    <s v="中山醫學大學附設醫院"/>
    <x v="39"/>
    <n v="275"/>
    <s v="無"/>
    <m/>
    <s v="v"/>
    <m/>
    <x v="0"/>
  </r>
  <r>
    <s v="衛生業務-保健工作-獎補助費-對國內團體之捐助"/>
    <s v="115年推動健康醫院持續精進計畫補助經費"/>
    <s v="中國醫藥大學附設醫院"/>
    <x v="39"/>
    <n v="275"/>
    <s v="無"/>
    <m/>
    <s v="v"/>
    <m/>
    <x v="0"/>
  </r>
  <r>
    <s v="衛生業務-保健工作-獎補助費-對國內團體之捐助"/>
    <s v="115年推動健康醫院持續精進計畫補助經費"/>
    <s v="童綜合醫療社團法人童綜合醫院"/>
    <x v="39"/>
    <n v="275"/>
    <s v="無"/>
    <m/>
    <s v="v"/>
    <m/>
    <x v="0"/>
  </r>
  <r>
    <s v="衛生業務-保健工作-獎補助費-對國內團體之捐助"/>
    <s v="115年推動健康醫院持續精進計畫補助經費"/>
    <s v="光田醫療社團法人光田綜合醫院"/>
    <x v="39"/>
    <n v="220"/>
    <s v="無"/>
    <m/>
    <s v="v"/>
    <m/>
    <x v="0"/>
  </r>
  <r>
    <s v="衛生業務-保健工作-獎補助費-對國內團體之捐助"/>
    <s v="115年推動健康醫院持續精進計畫補助經費"/>
    <s v="澄清綜合醫院"/>
    <x v="39"/>
    <n v="220"/>
    <s v="無"/>
    <m/>
    <s v="v"/>
    <m/>
    <x v="0"/>
  </r>
  <r>
    <s v="衛生業務-保健工作-獎補助費-對國內團體之捐助"/>
    <s v="115年推動健康醫院持續精進計畫補助經費"/>
    <s v="澄清綜合醫院中港分院"/>
    <x v="39"/>
    <n v="220"/>
    <s v="無"/>
    <m/>
    <s v="v"/>
    <m/>
    <x v="0"/>
  </r>
  <r>
    <s v="衛生業務-保健工作-獎補助費-對國內團體之捐助"/>
    <s v="115年推動健康醫院持續精進計畫補助經費"/>
    <s v="亞洲大學附屬醫院"/>
    <x v="39"/>
    <n v="275"/>
    <s v="無"/>
    <m/>
    <s v="v"/>
    <m/>
    <x v="0"/>
  </r>
  <r>
    <s v="衛生業務-保健工作-獎補助費-對國內團體之捐助"/>
    <s v="115年推動健康醫院持續精進計畫補助經費"/>
    <s v="仁愛醫療財團法人大里仁愛醫院"/>
    <x v="39"/>
    <n v="220"/>
    <s v="無"/>
    <m/>
    <s v="v"/>
    <m/>
    <x v="0"/>
  </r>
  <r>
    <s v="衛生業務-保健工作-獎補助費-對國內團體之捐助"/>
    <s v="115年推動健康醫院持續精進計畫補助經費"/>
    <s v="李綜合醫療社團法人大甲李綜合醫院"/>
    <x v="39"/>
    <n v="220"/>
    <s v="無"/>
    <m/>
    <s v="v"/>
    <m/>
    <x v="0"/>
  </r>
  <r>
    <s v="衛生業務-保健工作-獎補助費-對國內團體之捐助"/>
    <s v="115年推動健康醫院持續精進計畫補助經費"/>
    <s v="佛教慈濟醫療財團法人台中慈濟醫院"/>
    <x v="39"/>
    <n v="275"/>
    <s v="無"/>
    <m/>
    <s v="v"/>
    <m/>
    <x v="0"/>
  </r>
  <r>
    <s v="衛生業務-保健工作-獎補助費-對國內團體之捐助"/>
    <s v="115年推動健康醫院持續精進計畫補助經費"/>
    <s v="賢德醫院"/>
    <x v="39"/>
    <n v="165"/>
    <s v="無"/>
    <m/>
    <s v="v"/>
    <m/>
    <x v="0"/>
  </r>
  <r>
    <s v="衛生業務-保健工作-獎補助費-對國內團體之捐助"/>
    <s v="115年推動健康醫院持續精進計畫補助經費"/>
    <s v="臺安醫院雙十分院"/>
    <x v="39"/>
    <n v="138"/>
    <s v="無"/>
    <m/>
    <s v="v"/>
    <m/>
    <x v="0"/>
  </r>
  <r>
    <s v="衛生業務-保健工作-獎補助費-對國內團體之捐助"/>
    <s v="115年推動健康醫院持續精進計畫補助經費"/>
    <s v="霧峰澄清醫院"/>
    <x v="39"/>
    <n v="138"/>
    <s v="無"/>
    <m/>
    <s v="v"/>
    <m/>
    <x v="0"/>
  </r>
  <r>
    <s v="衛生業務-保健工作-獎補助費-對國內團體之捐助"/>
    <s v="115年推動健康醫院持續精進計畫補助經費"/>
    <s v="東勢區農會附設農民醫院"/>
    <x v="39"/>
    <n v="220"/>
    <s v="無"/>
    <m/>
    <s v="v"/>
    <m/>
    <x v="0"/>
  </r>
  <r>
    <s v="衛生業務-保健工作-獎補助費-對國內團體之捐助"/>
    <s v="115年推動健康醫院持續精進計畫補助經費"/>
    <s v="財團法人台灣省私立台中仁愛之家附設靜和醫院"/>
    <x v="39"/>
    <n v="138"/>
    <s v="無"/>
    <m/>
    <s v="v"/>
    <m/>
    <x v="0"/>
  </r>
  <r>
    <s v="衛生業務-保健工作-獎補助費-對國內團體之捐助"/>
    <s v="115年推動健康醫院持續精進計畫補助經費"/>
    <s v="明德醫院"/>
    <x v="39"/>
    <n v="138"/>
    <s v="無"/>
    <m/>
    <s v="v"/>
    <m/>
    <x v="0"/>
  </r>
  <r>
    <s v="衛生業務-保健工作-獎補助費-對國內團體之捐助"/>
    <s v="115年推動健康醫院持續精進計畫補助經費"/>
    <s v="豐安醫院"/>
    <x v="39"/>
    <n v="127"/>
    <s v="無"/>
    <m/>
    <s v="v"/>
    <m/>
    <x v="0"/>
  </r>
  <r>
    <s v="衛生業務-保健工作-獎補助費-對國內團體之捐助"/>
    <s v="115年推動健康醫院持續精進計畫補助經費"/>
    <s v="醫療財團法人正德癌症醫療基金會佛教正德醫院"/>
    <x v="39"/>
    <n v="126"/>
    <s v="無"/>
    <m/>
    <s v="v"/>
    <m/>
    <x v="0"/>
  </r>
  <r>
    <s v="衛生業務-保健工作-獎補助費-對國內團體之捐助"/>
    <s v="115年推動健康醫院持續精進計畫補助經費"/>
    <s v="烏日澄清醫院"/>
    <x v="39"/>
    <n v="126"/>
    <s v="無"/>
    <m/>
    <s v="v"/>
    <m/>
    <x v="0"/>
  </r>
  <r>
    <s v="衛生業務-保健工作-獎補助費-對國內團體之捐助"/>
    <s v="115年推動健康醫院持續精進計畫補助經費"/>
    <s v="新太平澄清醫院"/>
    <x v="39"/>
    <n v="126"/>
    <s v="無"/>
    <m/>
    <s v="v"/>
    <m/>
    <x v="0"/>
  </r>
  <r>
    <s v="衛生業務-保健工作-獎補助費-對國內團體之捐助"/>
    <s v="115年推動健康醫院持續精進計畫補助經費"/>
    <s v="定國骨科醫院"/>
    <x v="39"/>
    <n v="137"/>
    <s v="無"/>
    <m/>
    <s v="v"/>
    <m/>
    <x v="0"/>
  </r>
  <r>
    <s v="衛生業務-保健工作-獎補助費-對國內團體之捐助"/>
    <s v="114年銀髮健身俱樂部補助計畫相關費用"/>
    <s v="歐維健身股份有限公司"/>
    <x v="39"/>
    <n v="550"/>
    <s v="無"/>
    <m/>
    <s v="v"/>
    <m/>
    <x v="0"/>
  </r>
  <r>
    <s v="衛生業務-保健工作-獎補助費-對國內團體之捐助"/>
    <s v="114年銀髮健身俱樂部補助計畫相關費用"/>
    <s v="肌治生活居家物理治療所"/>
    <x v="39"/>
    <n v="550"/>
    <s v="無"/>
    <m/>
    <s v="v"/>
    <m/>
    <x v="0"/>
  </r>
  <r>
    <s v="衛生業務-保健工作-獎補助費-對國內團體之捐助"/>
    <s v="114年銀髮健身俱樂部補助計畫相關費用"/>
    <s v="伸動有限公司"/>
    <x v="39"/>
    <n v="550"/>
    <s v="無"/>
    <m/>
    <s v="v"/>
    <m/>
    <x v="0"/>
  </r>
  <r>
    <s v="衛生業務-保健工作-獎補助費-對國內團體之捐助"/>
    <s v="114年銀髮健身俱樂部補助計畫相關費用"/>
    <s v="臺中市沙鹿區南勢社區發展協會"/>
    <x v="39"/>
    <n v="550"/>
    <s v="無"/>
    <m/>
    <s v="v"/>
    <m/>
    <x v="0"/>
  </r>
  <r>
    <s v="衛生業務-保健工作-獎補助費-對國內團體之捐助"/>
    <s v="114年銀髮健身俱樂部補助計畫相關費用"/>
    <s v="財團法人謙信社會福利慈善事業基金會"/>
    <x v="39"/>
    <n v="549"/>
    <s v="無"/>
    <m/>
    <s v="v"/>
    <m/>
    <x v="0"/>
  </r>
  <r>
    <s v="衛生業務-保健工作-獎補助費-對國內團體之捐助"/>
    <s v="114年銀髮健身俱樂部補助計畫相關費用"/>
    <s v="財團法人天主教會台中教區"/>
    <x v="39"/>
    <n v="549"/>
    <s v="無"/>
    <m/>
    <s v="v"/>
    <m/>
    <x v="0"/>
  </r>
  <r>
    <s v="衛生業務-保健工作-獎補助費-對國內團體之捐助"/>
    <s v="114年銀髮健身俱樂部補助計畫相關費用"/>
    <s v="欣源美診所"/>
    <x v="39"/>
    <n v="549"/>
    <s v="無"/>
    <m/>
    <s v="v"/>
    <m/>
    <x v="0"/>
  </r>
  <r>
    <s v="衛生業務-保健工作-獎補助費-對國內團體之捐助"/>
    <s v="114年銀髮健身俱樂部補助計畫相關費用"/>
    <s v="長頸鹿小兒科診所"/>
    <x v="39"/>
    <n v="549"/>
    <s v="無"/>
    <m/>
    <s v="v"/>
    <m/>
    <x v="0"/>
  </r>
  <r>
    <s v="衛生業務-保健工作-獎補助費-對國內團體之捐助"/>
    <s v="114年銀髮健身俱樂部補助計畫相關費用"/>
    <s v="社團法人臺中市耆樂協會"/>
    <x v="39"/>
    <n v="549"/>
    <s v="無"/>
    <m/>
    <s v="v"/>
    <m/>
    <x v="0"/>
  </r>
  <r>
    <s v="衛生業務-保健工作-獎補助費-對國內團體之捐助"/>
    <s v="113年布建銀髮健身俱樂部據點之114年後續營運計畫補助計畫相關費用"/>
    <s v="台中市私立福祿貝老老人養護中心"/>
    <x v="39"/>
    <n v="300"/>
    <s v="無"/>
    <m/>
    <s v="v"/>
    <m/>
    <x v="0"/>
  </r>
  <r>
    <s v="衛生業務-保健工作-獎補助費-對國內團體之捐助"/>
    <s v="113年布建銀髮健身俱樂部據點之114年後續營運計畫補助計畫相關費用"/>
    <s v="臺中市烏日區樂齡瑜珈協會"/>
    <x v="39"/>
    <n v="300"/>
    <s v="無"/>
    <m/>
    <s v="v"/>
    <m/>
    <x v="0"/>
  </r>
  <r>
    <s v="衛生業務-長期照護工作-獎補助費-對國內團體之捐助"/>
    <s v="114年度失能身心障礙者特殊需求加值服務計畫"/>
    <s v="財團法人天主教曉明社會福利基金會附設臺中市私立西大墩社區長照機構"/>
    <x v="39"/>
    <n v="10"/>
    <s v="無"/>
    <m/>
    <s v="v"/>
    <m/>
    <x v="0"/>
  </r>
  <r>
    <s v="衛生業務-長期照護工作-獎補助費-對國內團體之捐助"/>
    <s v="114年度失能身心障礙者特殊需求加值服務計畫"/>
    <s v="財團法人台中市私立林蘭生慈善基金會附設臺中市私立霧峰區德真社區長照機構"/>
    <x v="39"/>
    <n v="38"/>
    <s v="無"/>
    <m/>
    <s v="v"/>
    <m/>
    <x v="0"/>
  </r>
  <r>
    <s v="衛生業務-長期照護工作-獎補助費-對國內團體之捐助"/>
    <s v="114年度失能身心障礙者特殊需求加值服務計畫"/>
    <s v="臺中市私立東舍社區長照機構"/>
    <x v="39"/>
    <n v="80"/>
    <s v="無"/>
    <m/>
    <s v="v"/>
    <m/>
    <x v="0"/>
  </r>
  <r>
    <s v="衛生業務-長期照護工作-獎補助費-對國內團體之捐助"/>
    <s v="113年度權責型失智社區服務據點試辦計畫"/>
    <s v="佛教慈濟醫療財團法人台中慈濟醫院"/>
    <x v="39"/>
    <n v="590"/>
    <s v="無"/>
    <m/>
    <s v="v"/>
    <m/>
    <x v="0"/>
  </r>
  <r>
    <s v="衛生業務-長期照護工作-獎補助費-對國內團體之捐助"/>
    <s v="113年度權責型失智社區服務據點試辦計畫"/>
    <s v="童綜合醫療社團法人童綜合醫院"/>
    <x v="39"/>
    <n v="906"/>
    <s v="無"/>
    <m/>
    <s v="v"/>
    <m/>
    <x v="0"/>
  </r>
  <r>
    <s v="一般建築及設備-一般建築及設備-獎補助費-對國內團體之捐助"/>
    <s v="114年銀髮健身俱樂部補助計畫相關費用"/>
    <s v="歐維健身股份有限公司"/>
    <x v="39"/>
    <n v="600"/>
    <s v="無"/>
    <m/>
    <s v="v"/>
    <m/>
    <x v="0"/>
  </r>
  <r>
    <s v="一般建築及設備-一般建築及設備-獎補助費-對國內團體之捐助"/>
    <s v="114年銀髮健身俱樂部補助計畫相關費用"/>
    <s v="肌治生活居家物理治療所"/>
    <x v="39"/>
    <n v="600"/>
    <s v="無"/>
    <m/>
    <s v="v"/>
    <m/>
    <x v="0"/>
  </r>
  <r>
    <s v="一般建築及設備-一般建築及設備-獎補助費-對國內團體之捐助"/>
    <s v="114年銀髮健身俱樂部補助計畫相關費用"/>
    <s v="伸動有限公司"/>
    <x v="39"/>
    <n v="600"/>
    <s v="無"/>
    <m/>
    <s v="v"/>
    <m/>
    <x v="0"/>
  </r>
  <r>
    <s v="一般建築及設備-一般建築及設備-獎補助費-對國內團體之捐助"/>
    <s v="114年銀髮健身俱樂部補助計畫相關費用"/>
    <s v="臺中市沙鹿區南勢社區發展協會"/>
    <x v="39"/>
    <n v="600"/>
    <s v="無"/>
    <m/>
    <s v="v"/>
    <m/>
    <x v="0"/>
  </r>
  <r>
    <s v="一般建築及設備-一般建築及設備-獎補助費-對國內團體之捐助"/>
    <s v="114年銀髮健身俱樂部補助計畫相關費用"/>
    <s v="財團法人謙信社會福利慈善事業基金會"/>
    <x v="39"/>
    <n v="600"/>
    <s v="無"/>
    <m/>
    <s v="v"/>
    <m/>
    <x v="0"/>
  </r>
  <r>
    <s v="一般建築及設備-一般建築及設備-獎補助費-對國內團體之捐助"/>
    <s v="114年銀髮健身俱樂部補助計畫相關費用"/>
    <s v="財團法人天主教會台中教區"/>
    <x v="39"/>
    <n v="600"/>
    <s v="無"/>
    <m/>
    <s v="v"/>
    <m/>
    <x v="0"/>
  </r>
  <r>
    <s v="一般建築及設備-一般建築及設備-獎補助費-對國內團體之捐助"/>
    <s v="114年銀髮健身俱樂部補助計畫相關費用"/>
    <s v="欣源美診所"/>
    <x v="39"/>
    <n v="600"/>
    <s v="無"/>
    <m/>
    <s v="v"/>
    <m/>
    <x v="0"/>
  </r>
  <r>
    <s v="一般建築及設備-一般建築及設備-獎補助費-對國內團體之捐助"/>
    <s v="114年銀髮健身俱樂部補助計畫相關費用"/>
    <s v="長頸鹿小兒科診所"/>
    <x v="39"/>
    <n v="600"/>
    <s v="無"/>
    <m/>
    <s v="v"/>
    <m/>
    <x v="0"/>
  </r>
  <r>
    <s v="一般建築及設備-一般建築及設備-獎補助費-對國內團體之捐助"/>
    <s v="114年銀髮健身俱樂部補助計畫相關費用"/>
    <s v="社團法人臺中市耆樂協會"/>
    <x v="39"/>
    <n v="600"/>
    <s v="無"/>
    <m/>
    <s v="v"/>
    <m/>
    <x v="0"/>
  </r>
  <r>
    <s v="一般建築及設備-一般建築及設備-獎補助費-對國內團體之捐助"/>
    <s v="113年度權責型失智社區服務據點試辦計畫"/>
    <s v="佛教慈濟醫療財團法人台中慈濟醫院"/>
    <x v="39"/>
    <n v="100"/>
    <s v="無"/>
    <m/>
    <s v="v"/>
    <m/>
    <x v="0"/>
  </r>
  <r>
    <s v="一般建築及設備-一般建築及設備-獎補助費-對國內團體之捐助"/>
    <s v="113年度權責型失智社區服務據點試辦計畫"/>
    <s v="童綜合醫療社團法人童綜合醫院"/>
    <x v="39"/>
    <n v="93"/>
    <s v="無"/>
    <m/>
    <s v="v"/>
    <m/>
    <x v="0"/>
  </r>
  <r>
    <s v="文教活動-視覺藝術-獎補助費-對國內團體之捐助"/>
    <s v="2025葫蘆墩《藝起呈祥》50周年展"/>
    <s v="台中縣葫蘆墩美術研究會"/>
    <x v="40"/>
    <n v="40"/>
    <s v="無 "/>
    <m/>
    <s v="v"/>
    <m/>
    <x v="0"/>
  </r>
  <r>
    <s v="文教活動-視覺藝術-獎補助費-對國內團體之捐助"/>
    <s v="涵融萬殊九-臺中市東方水墨畫會會員團體展"/>
    <s v="臺中市東方水墨畫會"/>
    <x v="40"/>
    <n v="20"/>
    <s v="無 "/>
    <m/>
    <s v="v"/>
    <m/>
    <x v="0"/>
  </r>
  <r>
    <s v="文教活動-視覺藝術-獎補助費-對國內團體之捐助"/>
    <s v="心蘊．新韻"/>
    <s v="台藝大國際當代藝術聯盟"/>
    <x v="40"/>
    <n v="9"/>
    <s v="無 "/>
    <m/>
    <s v="v"/>
    <m/>
    <x v="0"/>
  </r>
  <r>
    <s v="文教活動-視覺藝術-獎補助費-對國內團體之捐助"/>
    <s v="2026東南美展"/>
    <s v="臺中市東南美術會"/>
    <x v="40"/>
    <n v="40"/>
    <s v="無 "/>
    <m/>
    <s v="v"/>
    <m/>
    <x v="0"/>
  </r>
  <r>
    <s v="文教活動-視覺藝術-獎補助費-對國內團體之捐助"/>
    <s v="2026臺中市藝術創作協會會員聯展"/>
    <s v="臺中市藝術創作協會"/>
    <x v="40"/>
    <n v="11"/>
    <s v="無 "/>
    <m/>
    <s v="v"/>
    <m/>
    <x v="0"/>
  </r>
  <r>
    <s v="文教活動-視覺藝術-獎補助費-對國內團體之捐助"/>
    <s v="舞馬游藝-方圓書藝會會員聯展"/>
    <s v="台中市方圓書藝會"/>
    <x v="40"/>
    <n v="8"/>
    <s v="無 "/>
    <m/>
    <s v="v"/>
    <m/>
    <x v="0"/>
  </r>
  <r>
    <s v="文教活動-視覺藝術-獎補助費-對國內團體之捐助"/>
    <s v="2026梧棲快樂兒童創意美展"/>
    <s v="台中縣梧棲鎮藝術文化協會"/>
    <x v="40"/>
    <n v="30"/>
    <s v="無 "/>
    <m/>
    <s v="v"/>
    <m/>
    <x v="0"/>
  </r>
  <r>
    <s v="文教活動-視覺藝術-獎補助費-對國內團體之捐助"/>
    <s v="2026臺中市美術教育學會會員創作展、臺日兒童繪畫交流暨臺中市學童繪畫比賽得獎作品展"/>
    <s v="台中市美術教育學會"/>
    <x v="40"/>
    <n v="60"/>
    <s v="無 "/>
    <m/>
    <s v="v"/>
    <m/>
    <x v="0"/>
  </r>
  <r>
    <s v="文教活動-視覺藝術-獎補助費-對國內團體之捐助"/>
    <s v="台中市陶藝文化協會-陶今陶昔會員聯展"/>
    <s v="台中市陶藝文化協會"/>
    <x v="40"/>
    <n v="20"/>
    <s v="無 "/>
    <m/>
    <s v="v"/>
    <m/>
    <x v="0"/>
  </r>
  <r>
    <s v="文教活動-視覺藝術-獎補助費-對國內團體之捐助"/>
    <s v="第73屆中部美術展"/>
    <s v="台灣中部美術協會"/>
    <x v="40"/>
    <n v="360"/>
    <s v="無 "/>
    <m/>
    <s v="v"/>
    <m/>
    <x v="0"/>
  </r>
  <r>
    <s v="文教活動-視覺藝術-獎補助費-對國內團體之捐助"/>
    <s v="全國插畫徵集-2026台灣VC文化賞"/>
    <s v="台灣虛擬歌手交流研究會"/>
    <x v="40"/>
    <n v="46"/>
    <s v="無 "/>
    <m/>
    <s v="v"/>
    <m/>
    <x v="0"/>
  </r>
  <r>
    <s v="文教活動-表演藝術-獎補助費-對國內團體之捐助"/>
    <s v="銅爵匯"/>
    <s v="丟丟銅管室內樂團"/>
    <x v="40"/>
    <n v="10"/>
    <s v="無 "/>
    <m/>
    <s v="v"/>
    <m/>
    <x v="0"/>
  </r>
  <r>
    <s v="文教活動-表演藝術-獎補助費-對國內團體之捐助"/>
    <s v="《動畫楽ノ祭》機甲動畫交響音樂會2"/>
    <s v="高雄市管樂團"/>
    <x v="40"/>
    <n v="30"/>
    <s v="無 "/>
    <m/>
    <s v="v"/>
    <m/>
    <x v="0"/>
  </r>
  <r>
    <s v="文教活動-表演藝術-獎補助費-對國內團體之捐助"/>
    <s v="旋曲fff：Brillante"/>
    <s v="旋曲交響管樂團"/>
    <x v="40"/>
    <n v="15"/>
    <s v="無 "/>
    <m/>
    <s v="v"/>
    <m/>
    <x v="0"/>
  </r>
  <r>
    <s v="文教活動-表演藝術-獎補助費-對國內團體之捐助"/>
    <s v="2026朱宗慶打擊樂團40週年音樂會《X：面對世界的力量》"/>
    <s v="財團法人擊樂文教基金會"/>
    <x v="40"/>
    <n v="25"/>
    <s v="無 "/>
    <m/>
    <s v="v"/>
    <m/>
    <x v="0"/>
  </r>
  <r>
    <s v="文教活動-表演藝術-獎補助費-對國內團體之捐助"/>
    <s v="2026日本啦啦隊公開賽"/>
    <s v="愛伯特啦啦隊"/>
    <x v="40"/>
    <n v="30"/>
    <s v="無 "/>
    <m/>
    <s v="v"/>
    <m/>
    <x v="0"/>
  </r>
  <r>
    <s v="文教活動-表演藝術-獎補助費-對國內團體之捐助"/>
    <s v="114年度地方扶植傑出演藝團隊計畫"/>
    <s v="台灣揚琴樂團"/>
    <x v="40"/>
    <n v="500"/>
    <s v="無 "/>
    <m/>
    <s v="v"/>
    <m/>
    <x v="0"/>
  </r>
  <r>
    <s v="文教活動-表演藝術-獎補助費-對國內團體之捐助"/>
    <s v="114年度地方扶植傑出演藝團隊計畫"/>
    <s v="不二擊聲音製造所"/>
    <x v="40"/>
    <n v="650"/>
    <s v="無 "/>
    <m/>
    <s v="v"/>
    <m/>
    <x v="0"/>
  </r>
  <r>
    <s v="文教活動-表演藝術-獎補助費-對國內團體之捐助"/>
    <s v="114年度地方扶植傑出演藝團隊計畫"/>
    <s v="新藝芳歌劇團"/>
    <x v="40"/>
    <n v="650"/>
    <s v="無 "/>
    <m/>
    <s v="v"/>
    <m/>
    <x v="0"/>
  </r>
  <r>
    <s v="文教活動-表演藝術-獎補助費-對國內團體之捐助"/>
    <s v="古典管絃樂團2026新年音樂會"/>
    <s v="古典管絃樂團"/>
    <x v="40"/>
    <n v="25"/>
    <s v="無 "/>
    <m/>
    <s v="v"/>
    <m/>
    <x v="0"/>
  </r>
  <r>
    <s v="文教活動-表演藝術-獎補助費-對國內團體之捐助"/>
    <s v="經典戲曲-事久見人心"/>
    <s v="真大豐木偶掌中劇團"/>
    <x v="40"/>
    <n v="15"/>
    <s v="無 "/>
    <m/>
    <s v="v"/>
    <m/>
    <x v="0"/>
  </r>
  <r>
    <s v="文教活動-表演藝術-獎補助費-對國內團體之捐助"/>
    <s v="媽祖收妖"/>
    <s v="台中木偶劇團"/>
    <x v="40"/>
    <n v="20"/>
    <s v="無 "/>
    <m/>
    <s v="v"/>
    <m/>
    <x v="0"/>
  </r>
  <r>
    <s v="文教活動-表演藝術-獎補助費-對國內團體之捐助"/>
    <s v="2026紐西蘭臺灣日"/>
    <s v="台中聲五洲掌中劇團"/>
    <x v="40"/>
    <n v="100"/>
    <s v="無 "/>
    <m/>
    <s v="v"/>
    <m/>
    <x v="0"/>
  </r>
  <r>
    <s v="文教活動-表演藝術-獎補助費-對國內團體之捐助"/>
    <s v="反毒布袋戲-百草翁救世"/>
    <s v="光明綜合藝術團"/>
    <x v="40"/>
    <n v="20"/>
    <s v="無 "/>
    <m/>
    <s v="v"/>
    <m/>
    <x v="0"/>
  </r>
  <r>
    <s v="文教活動-表演藝術-獎補助費-對國內團體之捐助"/>
    <s v="在花廳，度曲臨風VI~情不知所起"/>
    <s v="風城崑劇團"/>
    <x v="40"/>
    <n v="20"/>
    <s v="無 "/>
    <m/>
    <s v="v"/>
    <m/>
    <x v="0"/>
  </r>
  <r>
    <s v="文教活動-表演藝術-獎補助費-對國內團體之捐助"/>
    <s v="當偶們同在一起"/>
    <s v="雲龍木偶劇團"/>
    <x v="40"/>
    <n v="15"/>
    <s v="無 "/>
    <m/>
    <s v="v"/>
    <m/>
    <x v="0"/>
  </r>
  <r>
    <s v="文教活動-表演藝術-獎補助費-對國內團體之捐助"/>
    <s v="浮現祭X GO GO FFST@清文眷村2026"/>
    <s v="浮現藝文展演空間"/>
    <x v="40"/>
    <n v="90"/>
    <s v="無 "/>
    <m/>
    <s v="v"/>
    <m/>
    <x v="0"/>
  </r>
  <r>
    <s v="文教活動-表演藝術-獎補助費-對國內團體之捐助"/>
    <s v="《有聲‧無語》何品達創作音樂會"/>
    <s v="櫟聲音樂劇場"/>
    <x v="40"/>
    <n v="10"/>
    <s v="無 "/>
    <m/>
    <s v="v"/>
    <m/>
    <x v="0"/>
  </r>
  <r>
    <s v="文教活動-表演藝術-獎補助費-對國內團體之捐助"/>
    <s v="掌中世界‧《黃風嶺》校園演出"/>
    <s v="通世界掌中劇團"/>
    <x v="40"/>
    <n v="15"/>
    <s v="無 "/>
    <m/>
    <s v="v"/>
    <m/>
    <x v="0"/>
  </r>
  <r>
    <s v="文教活動-表演藝術-獎補助費-對國內團體之捐助"/>
    <s v="民間俗語‧掌中夢想演出計畫(夢想三國之三傑傳)"/>
    <s v="鳳舞奇觀布袋戲團"/>
    <x v="40"/>
    <n v="15"/>
    <s v="無 "/>
    <m/>
    <s v="v"/>
    <m/>
    <x v="0"/>
  </r>
  <r>
    <s v="文教活動-表演藝術-獎補助費-對國內團體之捐助"/>
    <s v="《音瀑II》薩克斯風的拓撲聲景"/>
    <s v="拾音人樂集"/>
    <x v="40"/>
    <n v="20"/>
    <s v="無 "/>
    <m/>
    <s v="v"/>
    <m/>
    <x v="0"/>
  </r>
  <r>
    <s v="文教活動-表演藝術-獎補助費-對國內團體之捐助"/>
    <s v="掌中《西遊後傳》校園演出計畫"/>
    <s v="忠五洲掌中劇團"/>
    <x v="40"/>
    <n v="20"/>
    <s v="無 "/>
    <m/>
    <s v="v"/>
    <m/>
    <x v="0"/>
  </r>
  <r>
    <s v="文教活動-表演藝術-獎補助費-對國內團體之捐助"/>
    <s v="2026年紐西蘭臺灣日"/>
    <s v="泰雅原舞工坊"/>
    <x v="40"/>
    <n v="100"/>
    <s v="無 "/>
    <m/>
    <s v="v"/>
    <m/>
    <x v="0"/>
  </r>
  <r>
    <s v="文教活動-表演藝術-獎補助費-對國內團體之捐助"/>
    <s v="2026 Eye Catching Circus創造焦 Adelaide　Fringe演出計畫"/>
    <s v="創造焦點"/>
    <x v="40"/>
    <n v="120"/>
    <s v="無 "/>
    <m/>
    <s v="v"/>
    <m/>
    <x v="0"/>
  </r>
  <r>
    <s v="文教活動-表演藝術-獎補助費-對國內團體之捐助"/>
    <s v="校園推廣紮根之旅(八)~麻雀的種子"/>
    <s v="晶采歌仔戲曲社"/>
    <x v="40"/>
    <n v="20"/>
    <s v="無 "/>
    <m/>
    <s v="v"/>
    <m/>
    <x v="0"/>
  </r>
  <r>
    <s v="文教活動-表演藝術-獎補助費-對國內團體之捐助"/>
    <s v="《游龍記》掌中校園演出計畫"/>
    <s v="弘宇木偶劇團"/>
    <x v="40"/>
    <n v="20"/>
    <s v="無 "/>
    <m/>
    <s v="v"/>
    <m/>
    <x v="0"/>
  </r>
  <r>
    <s v="文教活動-表演藝術-獎補助費-對國內團體之捐助"/>
    <s v="親子台灣史-九頭十八手傳奇"/>
    <s v="吳萬響掌中劇團"/>
    <x v="40"/>
    <n v="20"/>
    <s v="無 "/>
    <m/>
    <s v="v"/>
    <m/>
    <x v="0"/>
  </r>
  <r>
    <s v="文教活動-表演藝術-獎補助費-對國內團體之捐助"/>
    <s v="掌中校園《圓栱門日誌》演出計畫"/>
    <s v="三興閣掌中劇團"/>
    <x v="40"/>
    <n v="20"/>
    <s v="無 "/>
    <m/>
    <s v="v"/>
    <m/>
    <x v="0"/>
  </r>
  <r>
    <s v="文教活動-表演藝術-獎補助費-對國內團體之捐助"/>
    <s v="她們以舞為聲‧以弦為歌"/>
    <s v="玖悅舞團"/>
    <x v="40"/>
    <n v="20"/>
    <s v="無 "/>
    <m/>
    <s v="v"/>
    <m/>
    <x v="0"/>
  </r>
  <r>
    <s v="文教活動-表演藝術-獎補助費-對國內團體之捐助"/>
    <s v="包大人辦案記"/>
    <s v="五洲秋峰園掌中劇團"/>
    <x v="40"/>
    <n v="20"/>
    <s v="無 "/>
    <m/>
    <s v="v"/>
    <m/>
    <x v="0"/>
  </r>
  <r>
    <s v="文教活動-表演藝術-獎補助費-對國內團體之捐助"/>
    <s v="魔宮歷險-開啟智慧之鎖是？"/>
    <s v="宏聲大天地掌中劇團"/>
    <x v="40"/>
    <n v="20"/>
    <s v="無 "/>
    <m/>
    <s v="v"/>
    <m/>
    <x v="0"/>
  </r>
  <r>
    <s v="文教活動-表演藝術-獎補助費-對國內團體之捐助"/>
    <s v="聽聽彈談XIX-至奠巴赫Supreme　Bach《雙響》"/>
    <s v="含光藝術工作室"/>
    <x v="40"/>
    <n v="15"/>
    <s v="無 "/>
    <m/>
    <s v="v"/>
    <m/>
    <x v="0"/>
  </r>
  <r>
    <s v="文教活動-表演藝術-獎補助費-對國內團體之捐助"/>
    <s v="因愛而唱十二：瞬間與永恆"/>
    <s v="愛唱歌手合唱團林慧芬"/>
    <x v="40"/>
    <n v="20"/>
    <s v="無 "/>
    <m/>
    <s v="v"/>
    <m/>
    <x v="0"/>
  </r>
  <r>
    <s v="文教活動-表演藝術-獎補助費-對國內團體之捐助"/>
    <s v="藝起童樂(小勇者)"/>
    <s v="雲林五洲小桃源掌中劇團"/>
    <x v="40"/>
    <n v="20"/>
    <s v="無 "/>
    <m/>
    <s v="v"/>
    <m/>
    <x v="0"/>
  </r>
  <r>
    <s v="文教活動-表演藝術-獎補助費-對國內團體之捐助"/>
    <s v="2026臺中兒童藝術節演出團隊徵選與補助計畫"/>
    <s v="小青蛙劇團"/>
    <x v="40"/>
    <n v="400"/>
    <s v="無 "/>
    <m/>
    <s v="v"/>
    <m/>
    <x v="0"/>
  </r>
  <r>
    <s v="文教活動-表演藝術-獎補助費-對國內團體之捐助"/>
    <s v="2026臺中兒童藝術節演出團隊徵選與補助計畫"/>
    <s v="舞工廠舞團"/>
    <x v="40"/>
    <n v="400"/>
    <s v="無 "/>
    <m/>
    <s v="v"/>
    <m/>
    <x v="0"/>
  </r>
  <r>
    <s v="文教活動-表演藝術-獎補助費-對國內團體之捐助"/>
    <s v="18庄藝文布袋戲展演(小白熊歷險記)"/>
    <s v="五洲園今日掌中劇團 "/>
    <x v="40"/>
    <n v="20"/>
    <s v="無 "/>
    <m/>
    <s v="v"/>
    <m/>
    <x v="0"/>
  </r>
  <r>
    <s v="文教活動-表演藝術-獎補助費-對國內團體之捐助"/>
    <s v="神仙老虎"/>
    <s v="金宇園掌中劇團"/>
    <x v="40"/>
    <n v="20"/>
    <s v="無 "/>
    <m/>
    <s v="v"/>
    <m/>
    <x v="0"/>
  </r>
  <r>
    <s v="文教活動-表演藝術-獎補助費-對國內團體之捐助"/>
    <s v="給孩子們的音樂繪本系列六《大師的小小音樂課》"/>
    <s v="凡雨藝術"/>
    <x v="40"/>
    <n v="8"/>
    <s v="無 "/>
    <m/>
    <s v="v"/>
    <m/>
    <x v="0"/>
  </r>
  <r>
    <s v="文教活動-表演藝術-獎補助費-對國內團體之捐助"/>
    <s v="台中第一屆國際阿根廷探戈藝術節"/>
    <s v="兩兩阿根廷探戈舞團"/>
    <x v="40"/>
    <n v="15"/>
    <s v="無 "/>
    <m/>
    <s v="v"/>
    <m/>
    <x v="0"/>
  </r>
  <r>
    <s v="文教活動-表演藝術-獎補助費-對國內團體之捐助"/>
    <s v="大開兒童歌舞劇-好久茶的袐密2《夢幻雞排大冒險》永春國小演出"/>
    <s v="大開劇團"/>
    <x v="40"/>
    <n v="25"/>
    <s v="無 "/>
    <m/>
    <s v="v"/>
    <m/>
    <x v="0"/>
  </r>
  <r>
    <s v="文教活動-表演藝術-獎補助費-對國內團體之捐助"/>
    <s v="為蝦米我不當演員了"/>
    <s v="不限電戲劇實驗室"/>
    <x v="40"/>
    <n v="25"/>
    <s v="無 "/>
    <m/>
    <s v="v"/>
    <m/>
    <x v="0"/>
  </r>
  <r>
    <s v="文教活動-表演藝術-獎補助費-對國內團體之捐助"/>
    <s v="2026臺中兒童藝術節演出團隊徵選與補助計畫"/>
    <s v="不限電戲劇實驗室"/>
    <x v="40"/>
    <n v="400"/>
    <s v="無 "/>
    <m/>
    <s v="v"/>
    <m/>
    <x v="0"/>
  </r>
  <r>
    <s v="文教活動-表演藝術-獎補助費-對國內團體之捐助"/>
    <s v="第35屆金光獎頒獎典禮"/>
    <s v="四號戲劇製造所"/>
    <x v="40"/>
    <n v="10"/>
    <s v="無 "/>
    <m/>
    <s v="v"/>
    <m/>
    <x v="0"/>
  </r>
  <r>
    <s v="文教活動-表演藝術-獎補助費-對國內團體之捐助"/>
    <s v="《來去菜市場》靜岡街頭劇場節演出交流計畫"/>
    <s v="20%實驗劇坊"/>
    <x v="40"/>
    <n v="30"/>
    <s v="無 "/>
    <m/>
    <s v="v"/>
    <m/>
    <x v="0"/>
  </r>
  <r>
    <s v="文教活動-表演藝術-獎補助費-對國內團體之捐助"/>
    <s v="異舞樂韻-春風化雨(二)"/>
    <s v="台灣新住民多元文化藝術團"/>
    <x v="40"/>
    <n v="15"/>
    <s v="無 "/>
    <m/>
    <s v="v"/>
    <m/>
    <x v="0"/>
  </r>
  <r>
    <s v="文教活動-表演藝術-獎補助費-對國內團體之捐助"/>
    <s v="2026臺北相聲大會"/>
    <s v="台北曲藝團"/>
    <x v="40"/>
    <n v="25"/>
    <s v="無 "/>
    <m/>
    <s v="v"/>
    <m/>
    <x v="0"/>
  </r>
  <r>
    <s v="文教活動-表演藝術-獎補助費-對國內團體之捐助"/>
    <s v="魔幻嘉年華"/>
    <s v="盛保羅魔幻劇團"/>
    <x v="40"/>
    <n v="20"/>
    <s v="無 "/>
    <m/>
    <s v="v"/>
    <m/>
    <x v="0"/>
  </r>
  <r>
    <s v="文教活動-表演藝術-獎補助費-對國內團體之捐助"/>
    <s v="華格納計畫~男低音羅俊穎獨唱會"/>
    <s v="Legato樂聚"/>
    <x v="40"/>
    <n v="12"/>
    <s v="無 "/>
    <m/>
    <s v="v"/>
    <m/>
    <x v="0"/>
  </r>
  <r>
    <s v="文教活動-表演藝術-獎補助費-對國內團體之捐助"/>
    <s v="115年第二期母愛永不止息感恩音樂會"/>
    <s v="紅瑛流行爵士樂團"/>
    <x v="40"/>
    <n v="10"/>
    <s v="無 "/>
    <m/>
    <s v="v"/>
    <m/>
    <x v="0"/>
  </r>
  <r>
    <s v="文教活動-表演藝術-獎補助費-對國內團體之捐助"/>
    <s v="《南洋過番歌》檳城演出計畫"/>
    <s v="微笑唸歌團"/>
    <x v="40"/>
    <n v="40"/>
    <s v="無 "/>
    <m/>
    <s v="v"/>
    <m/>
    <x v="0"/>
  </r>
  <r>
    <s v="文教活動-表演藝術-獎補助費-對國內團體之捐助"/>
    <s v="玄天上帝收狐狸"/>
    <s v="國光歌劇團"/>
    <x v="40"/>
    <n v="20"/>
    <s v="無 "/>
    <m/>
    <s v="v"/>
    <m/>
    <x v="0"/>
  </r>
  <r>
    <s v="文教活動-表演藝術-獎補助費-對國內團體之捐助"/>
    <s v="新製作-職男人生12"/>
    <s v="面白大丈夫劇團"/>
    <x v="40"/>
    <n v="25"/>
    <s v="無 "/>
    <m/>
    <s v="v"/>
    <m/>
    <x v="0"/>
  </r>
  <r>
    <s v="文教活動-表演藝術-獎補助費-對國內團體之捐助"/>
    <s v="2026躍動音符"/>
    <s v="東山樂團"/>
    <x v="40"/>
    <n v="10"/>
    <s v="無 "/>
    <m/>
    <s v="v"/>
    <m/>
    <x v="0"/>
  </r>
  <r>
    <s v="文教活動-表演藝術-獎補助費-對國內團體之捐助"/>
    <s v="春天的故事-風情"/>
    <s v="台灣絲竹室內樂團"/>
    <x v="40"/>
    <n v="20"/>
    <s v="無 "/>
    <m/>
    <s v="v"/>
    <m/>
    <x v="0"/>
  </r>
  <r>
    <s v="文教活動-表演藝術-獎補助費-對國內團體之捐助"/>
    <s v="2026釜山國際舞蹈節」演出計畫"/>
    <s v="極至體能舞蹈團"/>
    <x v="40"/>
    <n v="60"/>
    <s v="無 "/>
    <m/>
    <s v="v"/>
    <m/>
    <x v="0"/>
  </r>
  <r>
    <s v="文教活動-表演藝術-獎補助費-對國內團體之捐助"/>
    <s v="帶著歌聲去旅行-2026台中藝術家合唱團外交出訪行前音樂會"/>
    <s v="台中藝術家室內合唱團"/>
    <x v="40"/>
    <n v="30"/>
    <s v="無 "/>
    <m/>
    <s v="v"/>
    <m/>
    <x v="0"/>
  </r>
  <r>
    <s v="文教活動-表演藝術-獎補助費-對國內團體之捐助"/>
    <s v="藝起傳唱‧發覺口簧琴原音之美(部落學童藝術學習活動)"/>
    <s v="臺中市青少年流行創意文化發展協會"/>
    <x v="40"/>
    <n v="10"/>
    <s v="無 "/>
    <m/>
    <s v="v"/>
    <m/>
    <x v="0"/>
  </r>
  <r>
    <s v="文教活動-文化資源-獎補助費-對國內團體之捐助"/>
    <s v="114-115年霧峰林家美學傳頌-工藝與人文藝術的薈萃"/>
    <s v="財團法人阿罩霧文化基金會"/>
    <x v="40"/>
    <n v="300"/>
    <s v="無 "/>
    <m/>
    <s v="v"/>
    <m/>
    <x v="0"/>
  </r>
  <r>
    <s v="文教活動-文化資源-獎補助費-對國內團體之捐助"/>
    <s v="馬到成功迎新歲"/>
    <s v="臺中市東區新庄社區發展協會"/>
    <x v="40"/>
    <n v="15"/>
    <s v="無 "/>
    <m/>
    <s v="v"/>
    <m/>
    <x v="0"/>
  </r>
  <r>
    <s v="文教活動-文化資源-獎補助費-對國內團體之捐助"/>
    <s v="次丙午年春節親子趣味創意書法春聯DIY比賽暨名家揮毫春聯贈送活動"/>
    <s v="台中市西屯區何福社區發展協會"/>
    <x v="40"/>
    <n v="20"/>
    <s v="無 "/>
    <m/>
    <s v="v"/>
    <m/>
    <x v="0"/>
  </r>
  <r>
    <s v="文教活動-文化資源-獎補助費-對國內團體之捐助"/>
    <s v="『寫春聯、贈春聯』民俗節慶創意藝術之美及全民防詐騙宣傳活動"/>
    <s v="台灣藝術家協會"/>
    <x v="40"/>
    <n v="31"/>
    <s v="無 "/>
    <m/>
    <s v="v"/>
    <m/>
    <x v="0"/>
  </r>
  <r>
    <s v="文教活動-文化資源-獎補助費-對國內團體之捐助"/>
    <s v="乙巳年歲末千人圍爐‧幸福滿桌"/>
    <s v="臺中市後車頭發展協會"/>
    <x v="40"/>
    <n v="30"/>
    <s v="無 "/>
    <m/>
    <s v="v"/>
    <m/>
    <x v="0"/>
  </r>
  <r>
    <s v="文教活動-文化資源-獎補助費-對國內團體之捐助"/>
    <s v="金馬迎春賀新年"/>
    <s v="臺中市大甲區新美社區發展協會"/>
    <x v="40"/>
    <n v="30"/>
    <s v="無 "/>
    <m/>
    <s v="v"/>
    <m/>
    <x v="0"/>
  </r>
  <r>
    <s v="文教活動-文化資源-獎補助費-對國內團體之捐助"/>
    <s v="戀戀合作元宵良伴"/>
    <s v="台中市東區合作社區發展協會"/>
    <x v="40"/>
    <n v="20"/>
    <s v="無 "/>
    <m/>
    <s v="v"/>
    <m/>
    <x v="0"/>
  </r>
  <r>
    <s v="文教活動-文化資源-獎補助費-對國內團體之捐助"/>
    <s v="慶元宵東峰城鄉亮起來"/>
    <s v="臺中市東峰城鄉發展協會"/>
    <x v="40"/>
    <n v="20"/>
    <s v="無 "/>
    <m/>
    <s v="v"/>
    <m/>
    <x v="0"/>
  </r>
  <r>
    <s v="文教活動-文化資源-獎補助費-對國內團體之捐助"/>
    <s v="夜巡忠明鬧元宵5"/>
    <s v="臺中市西區忠明社區發展協會"/>
    <x v="40"/>
    <n v="20"/>
    <s v="無 "/>
    <m/>
    <s v="v"/>
    <m/>
    <x v="0"/>
  </r>
  <r>
    <s v="文教活動-文化資源-獎補助費-對國內團體之捐助"/>
    <s v="馬年喜迎春．筆香滿庄情"/>
    <s v="臺中市神岡區北庄社區發展協會"/>
    <x v="40"/>
    <n v="20"/>
    <s v="無 "/>
    <m/>
    <s v="v"/>
    <m/>
    <x v="0"/>
  </r>
  <r>
    <s v="文教活動-文化資源-獎補助費-對國內團體之捐助"/>
    <s v="錦馬獻瑞‧好柿糕升"/>
    <s v="臺中市龍井區龍東社區發展協會"/>
    <x v="40"/>
    <n v="20"/>
    <s v="無 "/>
    <m/>
    <s v="v"/>
    <m/>
    <x v="0"/>
  </r>
  <r>
    <s v="文教活動-文化資源-獎補助費-對國內團體之捐助"/>
    <s v="115年迎春揮毫贈春聯活動"/>
    <s v="臺中市大安區西安社區發展協會"/>
    <x v="40"/>
    <n v="20"/>
    <s v="無 "/>
    <m/>
    <s v="v"/>
    <m/>
    <x v="0"/>
  </r>
  <r>
    <s v="文教活動-文化資源-獎補助費-對國內團體之捐助"/>
    <s v="名師現場揮毫贈送春聯"/>
    <s v="臺中市南屯區同心社區發展協會"/>
    <x v="40"/>
    <n v="15"/>
    <s v="無 "/>
    <m/>
    <s v="v"/>
    <m/>
    <x v="0"/>
  </r>
  <r>
    <s v="文教活動-文化資源-獎補助費-對國內團體之捐助"/>
    <s v="揮筆送福迎好年"/>
    <s v="臺中市烏日區五光社區發展協會"/>
    <x v="40"/>
    <n v="15"/>
    <s v="無 "/>
    <m/>
    <s v="v"/>
    <m/>
    <x v="0"/>
  </r>
  <r>
    <s v="文教活動-文化資源-獎補助費-對國內團體之捐助"/>
    <s v="喜迎新春‧萬選賀駿馬活動"/>
    <s v="臺中市豐原區翁社社區發展協會"/>
    <x v="40"/>
    <n v="8"/>
    <s v="無 "/>
    <m/>
    <s v="v"/>
    <m/>
    <x v="0"/>
  </r>
  <r>
    <s v="文教活動-文化資源-獎補助費-對國內團體之捐助"/>
    <s v="愛相隨行無礙~書法之美體驗活動"/>
    <s v="臺中市潭子區東寶社區發展協會"/>
    <x v="40"/>
    <n v="15"/>
    <s v="無 "/>
    <m/>
    <s v="v"/>
    <m/>
    <x v="0"/>
  </r>
  <r>
    <s v="文教活動-文化資源-獎補助費-對國內團體之捐助"/>
    <s v="關懷長者「歡樂新年揮毫送春聯」"/>
    <s v="臺中市清水區文昌社區發展協會"/>
    <x v="40"/>
    <n v="15"/>
    <s v="無 "/>
    <m/>
    <s v="v"/>
    <m/>
    <x v="0"/>
  </r>
  <r>
    <s v="文教活動-文化資源-獎補助費-對國內團體之捐助"/>
    <s v="慶祝春節揮毫贈社區會員及弱勢、暨長者寫春聯體驗"/>
    <s v="臺中市清水區田寮社區發展協會"/>
    <x v="40"/>
    <n v="15"/>
    <s v="無 "/>
    <m/>
    <s v="v"/>
    <m/>
    <x v="0"/>
  </r>
  <r>
    <s v="文教活動-文化資源-獎補助費-對國內團體之捐助"/>
    <s v="過年囉~大家一起做菜頭粿、芋頭粿"/>
    <s v="臺中市清水區武鹿社區發展協會"/>
    <x v="40"/>
    <n v="15"/>
    <s v="無 "/>
    <m/>
    <s v="v"/>
    <m/>
    <x v="0"/>
  </r>
  <r>
    <s v="文教活動-文化資源-獎補助費-對國內團體之捐助"/>
    <s v="日南社區發展協會春節贈春聯活動"/>
    <s v="臺中市大甲區日南社區發展協會"/>
    <x v="40"/>
    <n v="15"/>
    <s v="無 "/>
    <m/>
    <s v="v"/>
    <m/>
    <x v="0"/>
  </r>
  <r>
    <s v="文教活動-文化資源-獎補助費-對國內團體之捐助"/>
    <s v="115年埔子社區慶元宵猜燈謎提燈籠活動"/>
    <s v="臺中市沙鹿區埔子社區發展協會"/>
    <x v="40"/>
    <n v="15"/>
    <s v="無 "/>
    <m/>
    <s v="v"/>
    <m/>
    <x v="0"/>
  </r>
  <r>
    <s v="文教活動-文化資源-獎補助費-對國內團體之捐助"/>
    <s v="115年燈籠彩繪慶元宵"/>
    <s v="臺中市神岡區社口社區發展協會"/>
    <x v="40"/>
    <n v="20"/>
    <s v="無 "/>
    <m/>
    <s v="v"/>
    <m/>
    <x v="0"/>
  </r>
  <r>
    <s v="文教活動-文化資源-獎補助費-對國內團體之捐助"/>
    <s v="認識清明時節之民俗活動文化"/>
    <s v="臺中市大甲區中山社區發展協會"/>
    <x v="40"/>
    <n v="20"/>
    <s v="無 "/>
    <m/>
    <s v="v"/>
    <m/>
    <x v="0"/>
  </r>
  <r>
    <s v="文教活動-文化資源-獎補助費-對國內團體之捐助"/>
    <s v="115年元宵節提燈籠暨踩街活動"/>
    <s v="臺中市大安區東安社區發展協會"/>
    <x v="40"/>
    <n v="20"/>
    <s v="無 "/>
    <m/>
    <s v="v"/>
    <m/>
    <x v="0"/>
  </r>
  <r>
    <s v="文教活動-文化資源-獎補助費-對國內團體之捐助"/>
    <s v="新馬迎春祥瑞來榮光滿月映元宵"/>
    <s v="臺中市南區藍興堡發展協會"/>
    <x v="40"/>
    <n v="15"/>
    <s v="無 "/>
    <m/>
    <s v="v"/>
    <m/>
    <x v="0"/>
  </r>
  <r>
    <s v="文教活動-文化資源-獎補助費-對國內團體之捐助"/>
    <s v="安中社區寫春聯送春聯藝文暨民俗節慶活動"/>
    <s v="臺中市大安區安中社區發展協會"/>
    <x v="40"/>
    <n v="20"/>
    <s v="無 "/>
    <m/>
    <s v="v"/>
    <m/>
    <x v="0"/>
  </r>
  <r>
    <s v="文教活動-文化資源-獎補助費-對國內團體之捐助"/>
    <s v="拼貼提燈慶上元~親子同樂滾元宵"/>
    <s v="悠活長青全齡關懷照護協會"/>
    <x v="40"/>
    <n v="20"/>
    <s v="無 "/>
    <m/>
    <s v="v"/>
    <m/>
    <x v="0"/>
  </r>
  <r>
    <s v="文教活動-文化資源-獎補助費-對國內團體之捐助"/>
    <s v="慶祝元宵節親子同樂創意彩繪燈籠活動"/>
    <s v="臺中市北屯區松竹社區發展協會"/>
    <x v="40"/>
    <n v="15"/>
    <s v="無 "/>
    <m/>
    <s v="v"/>
    <m/>
    <x v="0"/>
  </r>
  <r>
    <s v="文教活動-文化資源-獎補助費-對國內團體之捐助"/>
    <s v="點亮客庄心-幸福過元宵"/>
    <s v="臺中市石岡區萬安社區發展協會"/>
    <x v="40"/>
    <n v="20"/>
    <s v="無 "/>
    <m/>
    <s v="v"/>
    <m/>
    <x v="0"/>
  </r>
  <r>
    <s v="文教活動-文化資源-獎補助費-對國內團體之捐助"/>
    <s v="美學行旅‧親子同樂元宵闖闖關"/>
    <s v="中華民國文創觀光發展協會"/>
    <x v="40"/>
    <n v="15"/>
    <s v="無 "/>
    <m/>
    <s v="v"/>
    <m/>
    <x v="0"/>
  </r>
  <r>
    <s v="文教活動-文化資源-獎補助費-對國內團體之捐助"/>
    <s v="元宵泰好玩‧體驗泰雅技藝傳承"/>
    <s v="臺中市山城人文產業發展協會"/>
    <x v="40"/>
    <n v="15"/>
    <s v="無 "/>
    <m/>
    <s v="v"/>
    <m/>
    <x v="0"/>
  </r>
  <r>
    <s v="文教活動-文化資源-獎補助費-對國內團體之捐助"/>
    <s v="2026元宵上元乞龜祈福．護佑蒼生活動"/>
    <s v="臺中市大雅區大雅社區發展協會"/>
    <x v="40"/>
    <n v="80"/>
    <s v="無 "/>
    <m/>
    <s v="v"/>
    <m/>
    <x v="0"/>
  </r>
  <r>
    <s v="文教活動-文化資源-獎補助費-對國內團體之捐助"/>
    <s v="邱厝元宵愛心藝文之夜系列活動"/>
    <s v="臺中市邱厝慈善協會"/>
    <x v="40"/>
    <n v="15"/>
    <s v="無 "/>
    <m/>
    <s v="v"/>
    <m/>
    <x v="0"/>
  </r>
  <r>
    <s v="文教活動-文化資源-獎補助費-對國內團體之捐助"/>
    <s v="2026舊城元宵提燈籠活動"/>
    <s v="台中市聖心關懷協會"/>
    <x v="40"/>
    <n v="20"/>
    <s v="無 "/>
    <m/>
    <s v="v"/>
    <m/>
    <x v="0"/>
  </r>
  <r>
    <s v="文教活動-文化資源-獎補助費-對國內團體之捐助"/>
    <s v="慶元宵暨關懷長者帶動新住民及單親家庭活動"/>
    <s v="臺中市大安區福德社區發展協會"/>
    <x v="40"/>
    <n v="15"/>
    <s v="無 "/>
    <m/>
    <s v="v"/>
    <m/>
    <x v="0"/>
  </r>
  <r>
    <s v="文教活動-文化資源-獎補助費-對國內團體之捐助"/>
    <s v="春日共耕藝文扎根"/>
    <s v="台中市藝術人文教育發展協會"/>
    <x v="40"/>
    <n v="15"/>
    <s v="無 "/>
    <m/>
    <s v="v"/>
    <m/>
    <x v="0"/>
  </r>
  <r>
    <s v="文教活動-文化資源-獎補助費-對國內團體之捐助"/>
    <s v="丙午年阿罩霧-船頭媽布袋戲文化祭"/>
    <s v="五洲園掌中劇團"/>
    <x v="40"/>
    <n v="20"/>
    <s v="無 "/>
    <m/>
    <s v="v"/>
    <m/>
    <x v="0"/>
  </r>
  <r>
    <s v="文教活動-文化資源-獎補助費-對國內團體之捐助"/>
    <s v="海墘社區115年元宵節燈謎藝文晚會暨提花燈踩街活動"/>
    <s v="臺中市大安區海墘社區發展協會"/>
    <x v="40"/>
    <n v="20"/>
    <s v="無 "/>
    <m/>
    <s v="v"/>
    <m/>
    <x v="0"/>
  </r>
  <r>
    <s v="文教活動-文化資源-獎補助費-對國內團體之捐助"/>
    <s v="薩克斯風音樂饗宴暨長者DIY手作活動"/>
    <s v="臺中市沙鹿區福興社區發展協會"/>
    <x v="40"/>
    <n v="15"/>
    <s v="無 "/>
    <m/>
    <s v="v"/>
    <m/>
    <x v="0"/>
  </r>
  <r>
    <s v="文教活動-文化資源-獎補助費-對國內團體之捐助"/>
    <s v="藍星鬧元宵慶團圓花好月圓"/>
    <s v="臺中市藍星同心協會"/>
    <x v="40"/>
    <n v="15"/>
    <s v="無 "/>
    <m/>
    <s v="v"/>
    <m/>
    <x v="0"/>
  </r>
  <r>
    <s v="文教活動-文化資源-獎補助費-對國內團體之捐助"/>
    <s v="旱溪媽祖與臺中市後備憲兵文化巡禮活動"/>
    <s v="臺中市後備憲兵荷松協會"/>
    <x v="40"/>
    <n v="30"/>
    <s v="無 "/>
    <m/>
    <s v="v"/>
    <m/>
    <x v="0"/>
  </r>
  <r>
    <s v="文教活動-文化資源-獎補助費-對國內團體之捐助"/>
    <s v="北屯蘊美聲、感恩奉茶傳馨情暨節能宣傳活動"/>
    <s v="臺中市北屯區三和社區發展協會"/>
    <x v="40"/>
    <n v="20"/>
    <s v="無 "/>
    <m/>
    <s v="v"/>
    <m/>
    <x v="0"/>
  </r>
  <r>
    <s v="文教活動-文化資源-獎補助費-對國內團體之捐助"/>
    <s v="古韻燈彩耀豐洲齊聚踩街慶元宵"/>
    <s v="臺中市神岡區豐洲社區發展協會"/>
    <x v="40"/>
    <n v="20"/>
    <s v="無 "/>
    <m/>
    <s v="v"/>
    <m/>
    <x v="0"/>
  </r>
  <r>
    <s v="文教活動-文化資源-獎補助費-對國內團體之捐助"/>
    <s v="紙藝書香：磺溪藝文風華"/>
    <s v="台中市生活美學協會"/>
    <x v="40"/>
    <n v="15"/>
    <s v="無 "/>
    <m/>
    <s v="v"/>
    <m/>
    <x v="0"/>
  </r>
  <r>
    <s v="文教活動-文化資源-獎補助費-對國內團體之捐助"/>
    <s v="社區薩克斯風母親節慶祝活動"/>
    <s v="台中市北屯區大德社區發展協會"/>
    <x v="40"/>
    <n v="15"/>
    <s v="無 "/>
    <m/>
    <s v="v"/>
    <m/>
    <x v="0"/>
  </r>
  <r>
    <s v="文教活動-文化資源-獎補助費-對國內團體之捐助"/>
    <s v="畫我旱溪活動"/>
    <s v="臺中市長春文青創意協會"/>
    <x v="40"/>
    <n v="15"/>
    <s v="無 "/>
    <m/>
    <s v="v"/>
    <m/>
    <x v="0"/>
  </r>
  <r>
    <s v="文教活動-文化資源-獎補助費-對國內團體之捐助"/>
    <s v="粽情粽意粽飄香粽弱勢慶端午"/>
    <s v="臺中市三奶夫人關懷協會"/>
    <x v="40"/>
    <n v="15"/>
    <s v="無 "/>
    <m/>
    <s v="v"/>
    <m/>
    <x v="0"/>
  </r>
  <r>
    <s v="一般建築及設備-一般建築及設備-獎補助費-對國內團體之捐助"/>
    <s v="亞美館藝術減碳永續行動計畫"/>
    <s v="亞洲大學附屬現代美術館"/>
    <x v="40"/>
    <n v="1000"/>
    <s v="無 "/>
    <m/>
    <s v="v"/>
    <m/>
    <x v="0"/>
  </r>
  <r>
    <s v="文教活動-有形文化資產維護-獎補助費-對國內團體之捐助"/>
    <s v="市定古蹟林九牧公祠115年度環境維護計畫"/>
    <s v="祭祀公業法人台中市林九牧祀"/>
    <x v="41"/>
    <n v="11"/>
    <s v="無 "/>
    <m/>
    <s v="v"/>
    <m/>
    <x v="0"/>
  </r>
  <r>
    <s v="文教活動-有形文化資產維護-獎補助費-對國內團體之捐助"/>
    <s v="臺中市市定古蹟后里張天機宅-日常管理維護經費補助計畫"/>
    <s v="臺中市后里張天機促進會"/>
    <x v="41"/>
    <n v="31"/>
    <s v="無 "/>
    <m/>
    <s v="v"/>
    <m/>
    <x v="0"/>
  </r>
  <r>
    <s v="文教活動-有形文化資產維護-獎補助費-對國內團體之捐助"/>
    <s v="市定古蹟龍井林宅115年環境維護計畫"/>
    <s v="台灣台中龍井林宅永續發展協會"/>
    <x v="41"/>
    <n v="17"/>
    <s v="無 "/>
    <m/>
    <s v="v"/>
    <m/>
    <x v="0"/>
  </r>
  <r>
    <s v="文教活動-有形文化資產維護-獎補助費-對國內團體之捐助"/>
    <s v="歷史建築山岡先生紀念之碑115年管理維護及活化保存計畫"/>
    <s v="臺中市白冷圳水流域發展協會"/>
    <x v="41"/>
    <n v="25"/>
    <s v="無 "/>
    <m/>
    <s v="v"/>
    <m/>
    <x v="0"/>
  </r>
  <r>
    <s v="文教活動-有形文化資產維護-獎補助費-對國內團體之捐助"/>
    <s v="文化古蹟申請認養-吳鸞旂墓園(115年)"/>
    <s v="臺中市環保生態保育志工協會"/>
    <x v="41"/>
    <n v="46"/>
    <s v="無 "/>
    <m/>
    <s v="v"/>
    <m/>
    <x v="0"/>
  </r>
  <r>
    <s v="文教活動-無形文化資產維護-獎補助費-對國內團體之捐助"/>
    <s v="福佑地方：旱溪媽祖遶境十八庄(2024-2025)影像紀錄保存計畫"/>
    <s v="綠川人文工作室"/>
    <x v="41"/>
    <n v="375"/>
    <s v="無 "/>
    <m/>
    <s v="v"/>
    <m/>
    <x v="0"/>
  </r>
  <r>
    <s v="文教活動-無形文化資產維護-獎補助費-對國內團體之捐助"/>
    <s v="114年大屯十八庄迎媽祖IP轉譯計畫"/>
    <s v="臺中市大屯十八庄迎媽祖文化協會"/>
    <x v="41"/>
    <n v="250"/>
    <s v="無 "/>
    <m/>
    <s v="v"/>
    <m/>
    <x v="0"/>
  </r>
  <r>
    <s v="文教活動-無形文化資產維護-獎補助費-對國內團體之捐助"/>
    <s v="114年新社九庄媽遶境推廣計畫-走入九庄媽文化時光迴廊"/>
    <s v="臺中市新社區九庄媽文化協會"/>
    <x v="41"/>
    <n v="334"/>
    <s v="無 "/>
    <m/>
    <s v="v"/>
    <m/>
    <x v="0"/>
  </r>
  <r>
    <s v="文教活動-無形文化資產維護-獎補助費-對國內團體之捐助"/>
    <s v="西屯廖家在地開拓與信仰調查工作坊-老二媽西屯省親路線踏查計畫"/>
    <s v="臺中市丹慶季媽祖會"/>
    <x v="41"/>
    <n v="400"/>
    <s v="無 "/>
    <m/>
    <s v="v"/>
    <m/>
    <x v="0"/>
  </r>
  <r>
    <s v="影視發展-影視推廣與輔導-獎補助費-對國內團體之捐助 "/>
    <s v="影視推廣活動經費補助"/>
    <s v="親親育樂股份有限公司"/>
    <x v="42"/>
    <n v="100"/>
    <s v="無"/>
    <m/>
    <s v="v"/>
    <m/>
    <x v="0"/>
  </r>
  <r>
    <s v="影視發展-影視推廣與輔導-獎補助費-對國內團體之捐助 "/>
    <s v="影視推廣活動經費補助"/>
    <s v="時代戲院二館"/>
    <x v="42"/>
    <n v="100"/>
    <s v="無"/>
    <m/>
    <s v="v"/>
    <m/>
    <x v="0"/>
  </r>
  <r>
    <s v="影視發展-影視推廣與輔導-獎補助費-對國內團體之捐助 "/>
    <s v="影視推廣活動經費補助"/>
    <s v="新光影城股份有限公司"/>
    <x v="42"/>
    <n v="100"/>
    <s v="無"/>
    <m/>
    <s v="v"/>
    <m/>
    <x v="0"/>
  </r>
  <r>
    <s v="影視發展-影視推廣與輔導-獎補助費-對國內團體之捐助 "/>
    <s v="影視推廣活動經費補助"/>
    <s v="萬星傳播股份有限公司"/>
    <x v="42"/>
    <n v="236"/>
    <s v="無"/>
    <m/>
    <s v="v"/>
    <m/>
    <x v="0"/>
  </r>
  <r>
    <s v="影視發展-影視推廣與輔導-獎補助費-對國內團體之捐助 "/>
    <s v="影視推廣活動經費補助"/>
    <s v="一加一電影製作有限公司"/>
    <x v="42"/>
    <n v="919"/>
    <s v="無"/>
    <m/>
    <s v="v"/>
    <m/>
    <x v="0"/>
  </r>
  <r>
    <s v="影視發展-影視推廣與輔導-獎補助費-對國內團體之捐助 "/>
    <s v="影視推廣活動經費補助"/>
    <s v="中影八德股份有限公司"/>
    <x v="42"/>
    <n v="150"/>
    <s v="無"/>
    <m/>
    <s v="v"/>
    <m/>
    <x v="0"/>
  </r>
  <r>
    <s v="影視發展-影視推廣與輔導-獎補助費-對國內團體之捐助 "/>
    <s v="影視業者拍片取景補助"/>
    <s v="一加一電影製作有限公司"/>
    <x v="42"/>
    <n v="1200"/>
    <s v="無"/>
    <m/>
    <s v="v"/>
    <m/>
    <x v="0"/>
  </r>
  <r>
    <s v="影視發展-影視推廣與輔導-獎補助費-對國內團體之捐助 "/>
    <s v="影視業者拍片取景補助"/>
    <s v="伊那早文化創意股份有限公司"/>
    <x v="42"/>
    <n v="600"/>
    <s v="無"/>
    <m/>
    <s v="v"/>
    <m/>
    <x v="0"/>
  </r>
  <r>
    <s v="影視發展-影視推廣與輔導-獎補助費-對國內團體之捐助 "/>
    <s v="影視業者拍片取景補助"/>
    <s v="英雄旅程股份有限公司"/>
    <x v="42"/>
    <n v="600"/>
    <s v="無"/>
    <m/>
    <s v="v"/>
    <m/>
    <x v="0"/>
  </r>
  <r>
    <s v="影視發展-影視推廣與輔導-獎補助費-對國內團體之捐助 "/>
    <s v="中臺灣影視基地優化升級計畫"/>
    <s v="中影八德股份有限公司"/>
    <x v="42"/>
    <n v="1197"/>
    <s v="無"/>
    <m/>
    <s v="v"/>
    <m/>
    <x v="0"/>
  </r>
  <r>
    <s v="影視發展-影視推廣與輔導-獎補助費-對國內團體之捐助 "/>
    <s v="營運之經費 "/>
    <s v="財團法人臺中市影視發展基金會"/>
    <x v="42"/>
    <n v="30000"/>
    <s v="無"/>
    <m/>
    <s v="v"/>
    <m/>
    <x v="0"/>
  </r>
  <r>
    <s v="影視發展-影視推廣與輔導-獎補助費-對國內團體之捐助 "/>
    <s v="臺中電影節"/>
    <s v="財團法人臺中市影視發展基金會"/>
    <x v="42"/>
    <n v="15000"/>
    <s v="無"/>
    <m/>
    <s v="v"/>
    <m/>
    <x v="0"/>
  </r>
  <r>
    <s v="運動業務-競技運動-獎補助費-對國內團體之捐助"/>
    <s v="2026臺中賀歲盃全國足球邀請賽"/>
    <s v="臺中市海線足球協會"/>
    <x v="43"/>
    <n v="50"/>
    <s v="無"/>
    <m/>
    <s v="v"/>
    <m/>
    <x v="0"/>
  </r>
  <r>
    <s v="運動業務-競技運動-獎補助費-對國內團體之捐助"/>
    <s v="2026年滑輪板推活動"/>
    <s v="台中市運動健康管理協會"/>
    <x v="43"/>
    <n v="50"/>
    <s v="無"/>
    <m/>
    <s v="v"/>
    <m/>
    <x v="0"/>
  </r>
  <r>
    <s v="運動業務-競技運動-獎補助費-對國內團體之捐助"/>
    <s v="組訓參加115年全國五人制棒球錦標賽(Baseball5)"/>
    <s v="臺中市體育總會"/>
    <x v="43"/>
    <n v="50"/>
    <s v="無"/>
    <m/>
    <s v="v"/>
    <m/>
    <x v="0"/>
  </r>
  <r>
    <s v="運動業務-競技運動-獎補助費-對國內團體之捐助"/>
    <s v="115年全國青年盃舉重錦標賽"/>
    <s v="中華民國舉重協會"/>
    <x v="43"/>
    <n v="500"/>
    <s v="無"/>
    <m/>
    <s v="v"/>
    <m/>
    <x v="0"/>
  </r>
  <r>
    <s v="運動業務-競技運動-獎補助費-對國內團體之捐助"/>
    <s v="臺中市代表隊組隊參加115年全國短道競速滑冰春季錦標賽"/>
    <s v="臺中市體育總會"/>
    <x v="43"/>
    <n v="50"/>
    <s v="無"/>
    <m/>
    <s v="v"/>
    <m/>
    <x v="0"/>
  </r>
  <r>
    <s v="運動業務-競技運動-獎補助費-對國內團體之捐助"/>
    <s v="115年度潭雅神區國小校際籃球比賽-騰達盃少年籃球邀請賽"/>
    <s v="臺中市大雅區教育發展協會"/>
    <x v="43"/>
    <n v="300"/>
    <s v="無"/>
    <m/>
    <s v="v"/>
    <m/>
    <x v="0"/>
  </r>
  <r>
    <s v="運動業務-競技運動-獎補助費-對國內團體之捐助"/>
    <s v="2026臺中城市盃福爾摩沙跆拳道國際公開賽"/>
    <s v="臺中市大眾跆拳道發展協會"/>
    <x v="43"/>
    <n v="300"/>
    <s v="無"/>
    <m/>
    <s v="v"/>
    <m/>
    <x v="0"/>
  </r>
  <r>
    <s v="運動業務-競技運動-獎補助費-對國內團體之捐助"/>
    <s v="組訓臺中市手球隊參加中華民國114學年度全國中小學師生手球錦標賽"/>
    <s v="臺中市體育總會"/>
    <x v="43"/>
    <n v="50"/>
    <s v="無"/>
    <m/>
    <s v="v"/>
    <m/>
    <x v="0"/>
  </r>
  <r>
    <s v="運動業務-競技運動-獎補助費-對國內團體之捐助"/>
    <s v="115年度大里區籃球發展協會理事長盃公益籃球邀請賽"/>
    <s v="臺中市大里區籃球發展協會"/>
    <x v="43"/>
    <n v="27.4"/>
    <s v="無"/>
    <m/>
    <s v="v"/>
    <m/>
    <x v="0"/>
  </r>
  <r>
    <s v="運動業務-競技運動-獎補助費-對國內團體之捐助"/>
    <s v="2026年全國武聖菁英盃綜合武藝錦標賽"/>
    <s v="臺中市國武術協會"/>
    <x v="43"/>
    <n v="60"/>
    <s v="無"/>
    <m/>
    <s v="v"/>
    <m/>
    <x v="0"/>
  </r>
  <r>
    <s v="運動業務-競技運動-獎補助費-對國內團體之捐助"/>
    <s v="2026臺中高協GOLF青少年扎根巡迴賽-春季"/>
    <s v="臺中市高爾夫協會"/>
    <x v="43"/>
    <n v="40"/>
    <s v="無"/>
    <m/>
    <s v="v"/>
    <m/>
    <x v="0"/>
  </r>
  <r>
    <s v="運動業務-競技運動-獎補助費-對國內團體之捐助"/>
    <s v="115年度台中市大雅區最棒盃社區棒球錦標賽"/>
    <s v="臺中市大雅區教育發展協會"/>
    <x v="43"/>
    <n v="100"/>
    <s v="無"/>
    <m/>
    <s v="v"/>
    <m/>
    <x v="0"/>
  </r>
  <r>
    <s v="運動業務-競技運動-獎補助費-對國內團體之捐助"/>
    <s v="2026臺中高協GOLF青少年扎根巡迴賽-夏季"/>
    <s v="臺中市高爾夫協會"/>
    <x v="43"/>
    <n v="40"/>
    <s v="無"/>
    <m/>
    <s v="v"/>
    <m/>
    <x v="0"/>
  </r>
  <r>
    <s v="運動業務-競技運動-獎補助費-對國內團體之捐助"/>
    <s v="115年全國小學田徑錦標賽臺中市代表隊組訓及參賽計畫"/>
    <s v="臺中市體育總會"/>
    <x v="43"/>
    <n v="250"/>
    <s v="無"/>
    <m/>
    <s v="v"/>
    <m/>
    <x v="0"/>
  </r>
  <r>
    <s v="運動業務-全民運動-獎補助費-對國內團體之捐助"/>
    <s v="臺中市原住民傳統弓箭製作及射箭運動訓練營"/>
    <s v="臺中市原住民體育總會"/>
    <x v="43"/>
    <n v="454"/>
    <s v="無"/>
    <m/>
    <s v="v"/>
    <m/>
    <x v="0"/>
  </r>
  <r>
    <s v="運動業務-全民運動-獎補助費-對國內團體之捐助"/>
    <s v="台中市健康樂齡趣味運動會"/>
    <s v="臺中市原住民體育總會"/>
    <x v="43"/>
    <n v="150"/>
    <s v="無"/>
    <m/>
    <s v="v"/>
    <m/>
    <x v="0"/>
  </r>
  <r>
    <s v="運動業務-全民運動-獎補助費-對國內團體之捐助"/>
    <s v="原住民傳統弓箭初階弓匠師研習營"/>
    <s v="臺中市原住民族運動總會"/>
    <x v="43"/>
    <n v="120"/>
    <s v="無"/>
    <m/>
    <s v="v"/>
    <m/>
    <x v="0"/>
  </r>
  <r>
    <s v="運動業務-全民運動-獎補助費-對國內團體之捐助"/>
    <s v="愛運動動無礙114年地板冰壼訓練營"/>
    <s v="社團法人台中市身障福利協進會"/>
    <x v="43"/>
    <n v="57"/>
    <s v="無"/>
    <m/>
    <s v="v"/>
    <m/>
    <x v="0"/>
  </r>
  <r>
    <s v="運動業務-全民運動-獎補助費-對國內團體之捐助"/>
    <s v="2025年臺中市特奧輪鞋體驗營"/>
    <s v="社團法人臺中市身心障礙體育總會"/>
    <x v="43"/>
    <n v="91"/>
    <s v="無"/>
    <m/>
    <s v="v"/>
    <m/>
    <x v="0"/>
  </r>
  <r>
    <s v="運動業務-全民運動-獎補助費-對國內團體之捐助"/>
    <s v="115年臺中市甲安埔太極傳承展演活動"/>
    <s v="臺中市永太極教育文化推廣協會"/>
    <x v="43"/>
    <n v="20"/>
    <s v="無"/>
    <m/>
    <s v="v"/>
    <m/>
    <x v="0"/>
  </r>
  <r>
    <s v="運動業務-全民運動-獎補助費-對國內團體之捐助"/>
    <s v="2026全國表演藝術大賽"/>
    <s v="臺中市體育運動與表演藝術文化發展協會"/>
    <x v="43"/>
    <n v="150"/>
    <s v="無"/>
    <m/>
    <s v="v"/>
    <m/>
    <x v="0"/>
  </r>
  <r>
    <s v="運動業務-全民運動-獎補助費-對國內團體之捐助"/>
    <s v="115年度海月盃全國圍棋運動公開賽"/>
    <s v="台中市圍棋推廣協會"/>
    <x v="43"/>
    <n v="50"/>
    <s v="無"/>
    <m/>
    <s v="v"/>
    <m/>
    <x v="0"/>
  </r>
  <r>
    <s v="運動業務-全民運動-獎補助費-對國內團體之捐助"/>
    <s v="115年臺中市大甲區全民親子春季健行活動"/>
    <s v="臺中市大甲區體育會"/>
    <x v="43"/>
    <n v="120"/>
    <s v="無"/>
    <m/>
    <s v="v"/>
    <m/>
    <x v="0"/>
  </r>
  <r>
    <s v="運動業務-全民運動-獎補助費-對國內團體之捐助"/>
    <s v="115年臺中市外埔區體育會活力盃慢速壘球賽。"/>
    <s v="臺中市外埔區體育會"/>
    <x v="43"/>
    <n v="50"/>
    <s v="無"/>
    <m/>
    <s v="v"/>
    <m/>
    <x v="0"/>
  </r>
  <r>
    <s v="運動業務-全民運動-獎補助費-對國內團體之捐助"/>
    <s v="115年臺中市外埔區體育會活力盃籃球邀請賽"/>
    <s v="臺中市外埔區體育會"/>
    <x v="43"/>
    <n v="50"/>
    <s v="無"/>
    <m/>
    <s v="v"/>
    <m/>
    <x v="0"/>
  </r>
  <r>
    <s v="運動業務-全民運動-獎補助費-對國內團體之捐助"/>
    <s v="2026星苑大獎賽運動舞蹈國際公開賽"/>
    <s v="中華民國運動舞蹈訓練發展協會"/>
    <x v="43"/>
    <n v="20"/>
    <s v="無"/>
    <m/>
    <s v="v"/>
    <m/>
    <x v="0"/>
  </r>
  <r>
    <s v="運動業務-全民運動-獎補助費-對國內團體之捐助"/>
    <s v="115年黎光盃槌球錦標賽"/>
    <s v="台中市黎光槌球協會"/>
    <x v="43"/>
    <n v="40"/>
    <s v="無"/>
    <m/>
    <s v="v"/>
    <m/>
    <x v="0"/>
  </r>
  <r>
    <s v="運動業務-全民運動-獎補助費-對國內團體之捐助"/>
    <s v="臺中市后里區單車快樂遊2026反毒宣導活動"/>
    <s v="臺中市后里單車協會"/>
    <x v="43"/>
    <n v="50"/>
    <s v="無"/>
    <m/>
    <s v="v"/>
    <m/>
    <x v="0"/>
  </r>
  <r>
    <s v="運動業務-全民運動-獎補助費-對國內團體之捐助"/>
    <s v="愛護地球、節能減碳全民健行暨節約用電、用油、港埠業務宣導活動"/>
    <s v="臺中市臺中港運動協會"/>
    <x v="43"/>
    <n v="160"/>
    <s v="無"/>
    <m/>
    <s v="v"/>
    <m/>
    <x v="0"/>
  </r>
  <r>
    <s v="運動業務-全民運動-獎補助費-對國內團體之捐助"/>
    <s v="臺中市東區體育會理事長盃暨全國空手道錦標賽"/>
    <s v="台中市東區體育會"/>
    <x v="43"/>
    <n v="50"/>
    <s v="無"/>
    <m/>
    <s v="v"/>
    <m/>
    <x v="0"/>
  </r>
  <r>
    <s v="運動業務-全民運動-獎補助費-對國內團體之捐助"/>
    <s v="臺中市中區柳岸健走嘉年華"/>
    <s v="臺中市中區體育會"/>
    <x v="43"/>
    <n v="80"/>
    <s v="無"/>
    <m/>
    <s v="v"/>
    <m/>
    <x v="0"/>
  </r>
  <r>
    <s v="運動業務-全民運動-獎補助費-對國內團體之捐助"/>
    <s v="臺中市大雅區活力運動嘉年華活動"/>
    <s v="臺中市大雅區體育會"/>
    <x v="43"/>
    <n v="80"/>
    <s v="無"/>
    <m/>
    <s v="v"/>
    <m/>
    <x v="0"/>
  </r>
  <r>
    <s v="運動業務-全民運動-獎補助費-對國內團體之捐助"/>
    <s v="115年運動i臺灣2.0計畫-臺中市西屯區舞藝嘉年華會"/>
    <s v="臺中市西屯區體育會"/>
    <x v="43"/>
    <n v="80"/>
    <s v="無"/>
    <m/>
    <s v="v"/>
    <m/>
    <x v="0"/>
  </r>
  <r>
    <s v="運動業務-全民運動-獎補助費-對國內團體之捐助"/>
    <s v="臺中市南屯區辦理相招來運動嘉年華會"/>
    <s v="臺中市南屯區體育會"/>
    <x v="43"/>
    <n v="80"/>
    <s v="無"/>
    <m/>
    <s v="v"/>
    <m/>
    <x v="0"/>
  </r>
  <r>
    <s v="運動業務-全民運動-獎補助費-對國內團體之捐助"/>
    <s v="臺中市大安區115年甲安埔羽球聯誼賽"/>
    <s v="臺中市大安區體育會"/>
    <x v="43"/>
    <n v="50"/>
    <s v="無"/>
    <m/>
    <s v="v"/>
    <m/>
    <x v="0"/>
  </r>
  <r>
    <s v="運動業務-全民運動-獎補助費-對國內團體之捐助"/>
    <s v="115年臺中市全民運飛盤代表隊連霸計畫"/>
    <s v="臺中市體育總會"/>
    <x v="43"/>
    <n v="100"/>
    <s v="無"/>
    <m/>
    <s v="v"/>
    <m/>
    <x v="0"/>
  </r>
  <r>
    <s v="運動業務-全民運動-獎補助費-對國內團體之捐助"/>
    <s v="2026年臺中市全國木球聯賽"/>
    <s v="臺中市體育總會"/>
    <x v="43"/>
    <n v="150"/>
    <s v="無"/>
    <m/>
    <s v="v"/>
    <m/>
    <x v="0"/>
  </r>
  <r>
    <s v="運動業務-全民運動-獎補助費-對國內團體之捐助"/>
    <s v="全國Walking日-臺中市115年度議長盃春季親子健行活動"/>
    <s v="臺中市體育總會"/>
    <x v="43"/>
    <n v="300"/>
    <s v="無"/>
    <m/>
    <s v="v"/>
    <m/>
    <x v="0"/>
  </r>
  <r>
    <s v="運動業務-全民運動-獎補助費-對國內團體之捐助"/>
    <s v="115年第八屆城市盃全國木球錦標賽"/>
    <s v="臺中市體育總會"/>
    <x v="43"/>
    <n v="40"/>
    <s v="無"/>
    <m/>
    <s v="v"/>
    <m/>
    <x v="0"/>
  </r>
  <r>
    <s v="運動業務-全民運動-獎補助費-對國內團體之捐助"/>
    <s v="臺中市太平區桌球社區聯誼賽"/>
    <s v="臺中市太平區體育會"/>
    <x v="43"/>
    <n v="100"/>
    <s v="無"/>
    <m/>
    <s v="v"/>
    <m/>
    <x v="0"/>
  </r>
  <r>
    <s v="運動業務-全民運動-獎補助費-對國內團體之捐助"/>
    <s v="臺中市大肚區體育會武藝技能嘉年華"/>
    <s v="臺中市大肚區體育會"/>
    <x v="43"/>
    <n v="80"/>
    <s v="無"/>
    <m/>
    <s v="v"/>
    <m/>
    <x v="0"/>
  </r>
  <r>
    <s v="運動業務-全民運動-獎補助費-對國內團體之捐助"/>
    <s v="115年運動i臺灣2.0計畫-慶祝母親節社區舞蹈嘉年華活動"/>
    <s v="台中市東區體育會"/>
    <x v="43"/>
    <n v="50"/>
    <s v="無"/>
    <m/>
    <s v="v"/>
    <m/>
    <x v="0"/>
  </r>
  <r>
    <s v="運動業務-全民運動-獎補助費-對國內團體之捐助"/>
    <s v="臺中市大安區115年鄉親盃桌球錦標賽"/>
    <s v="臺中市大安區體育會"/>
    <x v="43"/>
    <n v="50"/>
    <s v="無"/>
    <m/>
    <s v="v"/>
    <m/>
    <x v="0"/>
  </r>
  <r>
    <s v="運動業務-全民運動-獎補助費-對國內團體之捐助"/>
    <s v="2026年第十七屆臺韓身心障礙體育國際交流參訪"/>
    <s v="社團法人臺中市身心障礙體育總會"/>
    <x v="43"/>
    <n v="240"/>
    <s v="無"/>
    <m/>
    <s v="v"/>
    <m/>
    <x v="0"/>
  </r>
  <r>
    <s v="運動業務-全民運動-獎補助費-對國內團體之捐助"/>
    <s v="2026年第十七屆臺韓身心障礙體育國際交流參訪"/>
    <s v="社團法人臺中市身心障礙體育總會"/>
    <x v="43"/>
    <n v="110"/>
    <s v="無"/>
    <m/>
    <s v="v"/>
    <m/>
    <x v="0"/>
  </r>
  <r>
    <s v="運動業務-全民運動-獎補助費-對國內團體之捐助"/>
    <s v="115年運動i臺灣2.0計畫-臺中市沙鹿區太極拳嘉年華"/>
    <s v="臺中市沙鹿區體育會"/>
    <x v="43"/>
    <n v="50"/>
    <s v="無"/>
    <m/>
    <s v="v"/>
    <m/>
    <x v="0"/>
  </r>
  <r>
    <s v="運動業務-全民運動-獎補助費-對國內團體之捐助"/>
    <s v="115年運動i臺灣2.0計畫-臺中市沙鹿區羽球社區聯誼賽"/>
    <s v="臺中市沙鹿區體育會"/>
    <x v="43"/>
    <n v="120"/>
    <s v="無"/>
    <m/>
    <s v="v"/>
    <m/>
    <x v="0"/>
  </r>
  <r>
    <s v="運動業務-全民運動-獎補助費-對國內團體之捐助"/>
    <s v="115年運動i臺灣2.0計畫-臺中市神岡區槌球社區聯誼賽"/>
    <s v="台中市神岡區體育會"/>
    <x v="43"/>
    <n v="110"/>
    <s v="無"/>
    <m/>
    <s v="v"/>
    <m/>
    <x v="0"/>
  </r>
  <r>
    <s v="運動業務-全民運動-獎補助費-對國內團體之捐助"/>
    <s v="115年運動i臺灣2.0計畫-臺中市烏日區武藝嘉年華"/>
    <s v="臺中市烏日區體育會"/>
    <x v="43"/>
    <n v="80"/>
    <s v="無"/>
    <m/>
    <s v="v"/>
    <m/>
    <x v="0"/>
  </r>
  <r>
    <s v="運動業務-全民運動-獎補助費-對國內團體之捐助"/>
    <s v="2026年臺中市定向越野錦標賽"/>
    <s v="臺中市定向越野推廣協會"/>
    <x v="43"/>
    <n v="200"/>
    <s v="無"/>
    <m/>
    <s v="v"/>
    <m/>
    <x v="0"/>
  </r>
  <r>
    <s v="運動業務-全民運動-獎補助費-對國內團體之捐助"/>
    <s v="115年運動i臺灣2.0計畫-﹝迎向健康﹞南區春季健行嘉年華"/>
    <s v="台中市南區體育會"/>
    <x v="43"/>
    <n v="80"/>
    <s v="無"/>
    <m/>
    <s v="v"/>
    <m/>
    <x v="0"/>
  </r>
  <r>
    <s v="運動業務-全民運動-獎補助費-對國內團體之捐助"/>
    <s v="環抱大肚舞蹈嘉年華活動"/>
    <s v="臺中市大肚區體育會"/>
    <x v="43"/>
    <n v="80"/>
    <s v="無"/>
    <m/>
    <s v="v"/>
    <m/>
    <x v="0"/>
  </r>
  <r>
    <s v="運動業務-全民運動-獎補助費-對國內團體之捐助"/>
    <s v="115年度臺中市市長盃全國匹克球錦標賽"/>
    <s v="臺中市匹克球協會"/>
    <x v="43"/>
    <n v="100"/>
    <s v="無"/>
    <m/>
    <s v="v"/>
    <m/>
    <x v="0"/>
  </r>
  <r>
    <s v="運動業務-全民運動-獎補助費-對國內團體之捐助"/>
    <s v="115年運動i臺灣2.0計畫-臺中市南屯區辦理舞藝嘉年華會"/>
    <s v="臺中市南屯區體育會"/>
    <x v="43"/>
    <n v="80"/>
    <s v="無"/>
    <m/>
    <s v="v"/>
    <m/>
    <x v="0"/>
  </r>
  <r>
    <s v="運動業務-全民運動-獎補助費-對國內團體之捐助"/>
    <s v="115年運動i臺灣2.0計畫-「神岡區璀璨舞藝嘉年華活動」"/>
    <s v="台中市神岡區體育會"/>
    <x v="43"/>
    <n v="70"/>
    <s v="無"/>
    <m/>
    <s v="v"/>
    <m/>
    <x v="0"/>
  </r>
  <r>
    <s v="運動業務-全民運動-獎補助費-對國內團體之捐助"/>
    <s v="115年運動i臺灣2.0計畫－臺中市清水區115年體育嘉年華會暨節約用電宣導活動"/>
    <s v="臺中市清水區體育會"/>
    <x v="43"/>
    <n v="80"/>
    <s v="無"/>
    <m/>
    <s v="v"/>
    <m/>
    <x v="0"/>
  </r>
  <r>
    <s v="運動業務-全民運動-獎補助費-對國內團體之捐助"/>
    <s v="臺中市大雅區球藝嘉年華"/>
    <s v="臺中市大雅區體育會"/>
    <x v="43"/>
    <n v="80"/>
    <s v="無"/>
    <m/>
    <s v="v"/>
    <m/>
    <x v="0"/>
  </r>
  <r>
    <s v="運動業務-全民運動-獎補助費-對國內團體之捐助"/>
    <s v="運動i臺灣2.0-地方政府辦理規律運動計畫-北區運動社團嘉年華"/>
    <s v="台中市北區體育會"/>
    <x v="43"/>
    <n v="80"/>
    <s v="無"/>
    <m/>
    <s v="v"/>
    <m/>
    <x v="0"/>
  </r>
  <r>
    <s v="運動業務-全民運動-獎補助費-對國內團體之捐助"/>
    <s v="全國後備憲兵第31屆慢速壘球錦標賽臺中市選拔賽"/>
    <s v="臺中市後備憲兵荷松協會"/>
    <x v="43"/>
    <n v="60"/>
    <s v="無"/>
    <m/>
    <s v="v"/>
    <m/>
    <x v="0"/>
  </r>
  <r>
    <s v="運動業務-全民運動-獎補助費-對國內團體之捐助"/>
    <s v="2026國際武術群英會活動"/>
    <s v="臺中市大安區體育會"/>
    <x v="43"/>
    <n v="20"/>
    <s v="無"/>
    <m/>
    <s v="v"/>
    <m/>
    <x v="0"/>
  </r>
  <r>
    <s v="運動業務-全民運動-獎補助費-對國內團體之捐助"/>
    <s v="臺中市大安區115年鄉親盃太極拳錦標賽"/>
    <s v="臺中市大安區體育會"/>
    <x v="43"/>
    <n v="50"/>
    <s v="無"/>
    <m/>
    <s v="v"/>
    <m/>
    <x v="0"/>
  </r>
  <r>
    <s v="運動業務-全民運動-獎補助費-對國內團體之捐助"/>
    <s v="115年臺中市我愛甲安埔全民卡達車親子逍遙遊活動"/>
    <s v="臺中市大甲區體育會"/>
    <x v="43"/>
    <n v="120"/>
    <s v="無"/>
    <m/>
    <s v="v"/>
    <m/>
    <x v="0"/>
  </r>
  <r>
    <s v="運動業務-全民運動-獎補助費-對國內團體之捐助"/>
    <s v="115年臺中市道卡斯全民親子健行活動"/>
    <s v="臺中市區體育會聯合會"/>
    <x v="43"/>
    <n v="120"/>
    <s v="無"/>
    <m/>
    <s v="v"/>
    <m/>
    <x v="0"/>
  </r>
  <r>
    <s v="運動業務-全民運動-獎補助費-對國內團體之捐助"/>
    <s v="115年運動i臺灣2.0計畫-慢速壘球運動"/>
    <s v="臺中市體育總會"/>
    <x v="43"/>
    <n v="100"/>
    <s v="無"/>
    <m/>
    <s v="v"/>
    <m/>
    <x v="0"/>
  </r>
  <r>
    <s v="運動業務-全民運動-獎補助費-對國內團體之捐助"/>
    <s v="運動i臺灣2.0-地方政府辦理規律運動計畫-臺中市外埔區單車嘉年華"/>
    <s v="臺中市外埔區體育會"/>
    <x v="43"/>
    <n v="80"/>
    <s v="無"/>
    <m/>
    <s v="v"/>
    <m/>
    <x v="0"/>
  </r>
  <r>
    <s v="運動業務-全民運動-獎補助費-對國內團體之捐助"/>
    <s v="運動i臺灣2.0-地方政府辦理規律運動計畫-大甲區桌球社區聯誼賽"/>
    <s v="臺中市大甲區體育會"/>
    <x v="43"/>
    <n v="100"/>
    <s v="無"/>
    <m/>
    <s v="v"/>
    <m/>
    <x v="0"/>
  </r>
  <r>
    <s v="運動業務-全民運動-獎補助費-對國內團體之捐助"/>
    <s v="2026第九屆幸福龍井活力健康路跑‧健走暨節能減碳與推廣乾淨能源宣導活動"/>
    <s v="臺中市龍井區體育會"/>
    <x v="43"/>
    <n v="150"/>
    <s v="無"/>
    <m/>
    <s v="v"/>
    <m/>
    <x v="0"/>
  </r>
  <r>
    <s v="運動業務-全民運動-獎補助費-對國內團體之捐助"/>
    <s v="115年臺中市外埔區體育會活力盃羽球賽"/>
    <s v="臺中市外埔區體育會"/>
    <x v="43"/>
    <n v="50"/>
    <s v="無"/>
    <m/>
    <s v="v"/>
    <m/>
    <x v="0"/>
  </r>
  <r>
    <s v="運動業務-全民運動-獎補助費-對國內團體之捐助"/>
    <s v="115年臺中市外埔區體育會活力盃生物能醫學氣功觀摩表演賽"/>
    <s v="臺中市外埔區體育會"/>
    <x v="43"/>
    <n v="45"/>
    <s v="無"/>
    <m/>
    <s v="v"/>
    <m/>
    <x v="0"/>
  </r>
  <r>
    <s v="運動業務-全民運動-獎補助費-對國內團體之捐助"/>
    <s v="115年臺中市外埔區體育會活力盃太極拳觀摩表演活動"/>
    <s v="臺中市外埔區體育會"/>
    <x v="43"/>
    <n v="50"/>
    <s v="無"/>
    <m/>
    <s v="v"/>
    <m/>
    <x v="0"/>
  </r>
  <r>
    <s v="運動業務-全民運動-獎補助費-對國內團體之捐助"/>
    <s v="臺中市太平區115年區長盃槌球錦標賽暨空氣污染防制宣導活動"/>
    <s v="臺中市太平區體育會"/>
    <x v="43"/>
    <n v="30"/>
    <s v="無"/>
    <m/>
    <s v="v"/>
    <m/>
    <x v="0"/>
  </r>
  <r>
    <s v="運動業務-全民運動-獎補助費-對國內團體之捐助"/>
    <s v="臺中市太平區115年區長盃滑輪溜冰錦標賽暨空氣污染防制宣導活動"/>
    <s v="臺中市太平區體育會"/>
    <x v="43"/>
    <n v="30"/>
    <s v="無"/>
    <m/>
    <s v="v"/>
    <m/>
    <x v="0"/>
  </r>
  <r>
    <s v="運動業務-全民運動-獎補助費-對國內團體之捐助"/>
    <s v="運動i臺灣2.0-地方政府辦理規律運動計畫-臺中市龍井區青春活力舞蹈嘉年華"/>
    <s v="臺中市龍井區體育會"/>
    <x v="43"/>
    <n v="80"/>
    <s v="無"/>
    <m/>
    <s v="v"/>
    <m/>
    <x v="0"/>
  </r>
  <r>
    <s v="運動業務-全民運動-獎補助費-對國內團體之捐助"/>
    <s v="運動i臺灣2.0-地方政府辦理規律運動計畫-臺中市南屯區體育會體育嘉年華會"/>
    <s v="臺中市南屯區體育會"/>
    <x v="43"/>
    <n v="80"/>
    <s v="無"/>
    <m/>
    <s v="v"/>
    <m/>
    <x v="0"/>
  </r>
  <r>
    <s v="運動業務-全民運動-獎補助費-對國內團體之捐助"/>
    <s v="運動i臺灣2.0-地方政府辦理規律運動計畫-臺中市神岡區體育會春季成果展運動嘉年華活動"/>
    <s v="台中市神岡區體育會"/>
    <x v="43"/>
    <n v="80"/>
    <s v="無"/>
    <m/>
    <s v="v"/>
    <m/>
    <x v="0"/>
  </r>
  <r>
    <s v="運動業務-全民運動-獎補助費-對國內團體之捐助"/>
    <s v="115年臺中市「走向幸福、走向愛」社區親子健行活動"/>
    <s v="臺中市區體育會聯合會"/>
    <x v="43"/>
    <n v="50"/>
    <s v="無"/>
    <m/>
    <s v="v"/>
    <m/>
    <x v="0"/>
  </r>
  <r>
    <s v="運動業務-全民運動-獎補助費-對國內團體之捐助"/>
    <s v="2026年台中市都會區興起宣教排球聯誼賽"/>
    <s v="臺中市原住民族運動總會"/>
    <x v="43"/>
    <n v="50"/>
    <s v="無"/>
    <m/>
    <s v="v"/>
    <m/>
    <x v="0"/>
  </r>
  <r>
    <s v="運動業務-全民運動-獎補助費-對國內團體之捐助"/>
    <s v="115年度長青盃槌球錦標賽"/>
    <s v="臺中市大里長青槌球協會"/>
    <x v="43"/>
    <n v="20"/>
    <s v="無"/>
    <m/>
    <s v="v"/>
    <m/>
    <x v="0"/>
  </r>
  <r>
    <s v="運動業務-全民運動-獎補助費-對國內團體之捐助"/>
    <s v="第廿一屆菁英盃全國劍道錦標賽"/>
    <s v="中華民國國際劍道協會"/>
    <x v="43"/>
    <n v="60"/>
    <s v="無"/>
    <m/>
    <s v="v"/>
    <m/>
    <x v="0"/>
  </r>
  <r>
    <s v="運動業務-全民運動-獎補助費-對國內團體之捐助"/>
    <s v="2026國際麒麟獅邀請賽暨文化陣頭匯演活動"/>
    <s v="臺中市體育總會"/>
    <x v="43"/>
    <n v="30"/>
    <s v="無"/>
    <m/>
    <s v="v"/>
    <m/>
    <x v="0"/>
  </r>
  <r>
    <s v="運動業務-全民運動-獎補助費-對國內團體之捐助"/>
    <s v="運動i臺灣2.0-地方政府辦理規律運動計畫-臺中市太平區自由式溜冰速度過樁暨極限運動嘉年華"/>
    <s v="臺中市太平區體育會"/>
    <x v="43"/>
    <n v="80"/>
    <s v="無"/>
    <m/>
    <s v="v"/>
    <m/>
    <x v="0"/>
  </r>
  <r>
    <s v="運動業務-全民運動-獎補助費-對國內團體之捐助"/>
    <s v="運動i臺灣2.0-地方政府辦理規律運動計畫-臺中市太平區籃球社區聯誼賽活動"/>
    <s v="臺中市太平區體育會"/>
    <x v="43"/>
    <n v="120"/>
    <s v="無"/>
    <m/>
    <s v="v"/>
    <m/>
    <x v="0"/>
  </r>
  <r>
    <s v="運動業務-全民運動-獎補助費-對國內團體之捐助"/>
    <s v="運動i臺灣2.0-地方政府辦理規律運動計畫-臺中市西屯區武藝嘉年華會"/>
    <s v="臺中市西屯區體育會"/>
    <x v="43"/>
    <n v="80"/>
    <s v="無"/>
    <m/>
    <s v="v"/>
    <m/>
    <x v="0"/>
  </r>
  <r>
    <s v="運動業務-全民運動-獎補助費-對國內團體之捐助"/>
    <s v="運動i臺灣2.0-地方政府辦理規律運動計畫-臺中市大安區體育會慢速壘球運動嘉年華活動計畫書"/>
    <s v="臺中市大安區體育會"/>
    <x v="43"/>
    <n v="80"/>
    <s v="無"/>
    <m/>
    <s v="v"/>
    <m/>
    <x v="0"/>
  </r>
  <r>
    <s v="運動業務-全民運動-獎補助費-對國內團體之捐助"/>
    <s v="運動i臺灣2.0-地方政府辦理規律運動計畫-臺中市西區籃球社區聯誼賽"/>
    <s v="台中市西區體育會"/>
    <x v="43"/>
    <n v="80"/>
    <s v="無"/>
    <m/>
    <s v="v"/>
    <m/>
    <x v="0"/>
  </r>
  <r>
    <s v="運動業務-全民運動-獎補助費-對國內團體之捐助"/>
    <s v="運動i臺灣2.0-地方政府辦理規律運動計畫-臺中市東勢區活力山城滑輪溜冰體育嘉年華會"/>
    <s v="臺中市東勢區體育會"/>
    <x v="43"/>
    <n v="80"/>
    <s v="無"/>
    <m/>
    <s v="v"/>
    <m/>
    <x v="0"/>
  </r>
  <r>
    <s v="運動業務-全民運動-獎補助費-對國內團體之捐助"/>
    <s v="中華民國115年度第25屆全國躲避球錦標賽"/>
    <s v="臺中市體育總會"/>
    <x v="43"/>
    <n v="200"/>
    <s v="無"/>
    <m/>
    <s v="v"/>
    <m/>
    <x v="0"/>
  </r>
  <r>
    <s v="運動業務-全民運動-獎補助費-對國內團體之捐助"/>
    <s v="運動i臺灣2.0-地方政府辦理規律運動計畫-臺中市西區足球社區聯誼賽"/>
    <s v="台中市西區體育會"/>
    <x v="43"/>
    <n v="110"/>
    <s v="無"/>
    <m/>
    <s v="v"/>
    <m/>
    <x v="0"/>
  </r>
  <r>
    <s v="運動業務-全民運動-獎補助費-對國內團體之捐助"/>
    <s v="115年運動i臺灣2.0計畫-水域自救與觀摩"/>
    <s v="臺中市體育總會"/>
    <x v="43"/>
    <n v="100"/>
    <s v="無"/>
    <m/>
    <s v="v"/>
    <m/>
    <x v="0"/>
  </r>
  <r>
    <s v="運動業務-全民運動-獎補助費-對國內團體之捐助"/>
    <s v="115年臺中市大安區推廣城鄉樂活全民親子健行活動"/>
    <s v="臺中市區體育會聯合會"/>
    <x v="43"/>
    <n v="50"/>
    <s v="無"/>
    <m/>
    <s v="v"/>
    <m/>
    <x v="0"/>
  </r>
  <r>
    <s v="運動業務-全民運動-獎補助費-對國內團體之捐助"/>
    <s v="臺中市大安區115年鄉親盃元極舞多元休閒活動"/>
    <s v="臺中市大安區體育會"/>
    <x v="43"/>
    <n v="50"/>
    <s v="無"/>
    <m/>
    <s v="v"/>
    <m/>
    <x v="0"/>
  </r>
  <r>
    <s v="運動業務-全民運動-獎補助費-對國內團體之捐助"/>
    <s v="115年運動i臺灣2.0計畫-臺中市沙鹿區土風舞嘉年華"/>
    <s v="臺中市沙鹿區體育會"/>
    <x v="43"/>
    <n v="80"/>
    <s v="無"/>
    <m/>
    <s v="v"/>
    <m/>
    <x v="0"/>
  </r>
  <r>
    <s v="運動業務-全民運動-獎補助費-對國內團體之捐助"/>
    <s v="115年運動i臺灣2.0計畫-救生技能趣味賽"/>
    <s v="臺中市體育總會"/>
    <x v="43"/>
    <n v="100"/>
    <s v="無"/>
    <m/>
    <s v="v"/>
    <m/>
    <x v="0"/>
  </r>
  <r>
    <s v="運動業務-全民運動-獎補助費-對國內團體之捐助"/>
    <s v="運動i臺灣2.0-地方政府辦理規律運動計畫-臺中市西屯區體育嘉年華會"/>
    <s v="臺中市西屯區體育會"/>
    <x v="43"/>
    <n v="80"/>
    <s v="無"/>
    <m/>
    <s v="v"/>
    <m/>
    <x v="0"/>
  </r>
  <r>
    <s v="運動業務-全民運動-獎補助費-對國內團體之捐助"/>
    <s v="運動i臺灣2.0-地方政府辦理規律運動計畫-北區登山樂活嘉年華"/>
    <s v="台中市北區體育會"/>
    <x v="43"/>
    <n v="80"/>
    <s v="無"/>
    <m/>
    <s v="v"/>
    <m/>
    <x v="0"/>
  </r>
  <r>
    <s v="運動業務-全民運動-獎補助費-對國內團體之捐助"/>
    <s v="運動i臺灣2.0-地方政府辦理規律運動計畫-臺中市大安區夏季運動嘉年華活動"/>
    <s v="臺中市大安區體育會"/>
    <x v="43"/>
    <n v="80"/>
    <s v="無"/>
    <m/>
    <s v="v"/>
    <m/>
    <x v="0"/>
  </r>
  <r>
    <s v="運動業務-全民運動-獎補助費-對國內團體之捐助"/>
    <s v="運動i臺灣2.0-地方政府辦理規律運動計畫-臺中市西屯區籃球社區聯誼賽"/>
    <s v="臺中市西屯區體育會"/>
    <x v="43"/>
    <n v="80"/>
    <s v="無"/>
    <m/>
    <s v="v"/>
    <m/>
    <x v="0"/>
  </r>
  <r>
    <s v="運動業務-全民運動-獎補助費-對國內團體之捐助"/>
    <s v="運動i臺灣2.0-地方政府辦理規律運動計畫-臺中市外埔區桌球社區聯誼賽"/>
    <s v="臺中市外埔區體育會"/>
    <x v="43"/>
    <n v="110"/>
    <s v="無"/>
    <m/>
    <s v="v"/>
    <m/>
    <x v="0"/>
  </r>
  <r>
    <s v="運動業務-全民運動-獎補助費-對國內團體之捐助"/>
    <s v="梧棲全民迷你足球運動日"/>
    <s v="臺中市梧棲區體育會"/>
    <x v="43"/>
    <n v="100"/>
    <s v="無"/>
    <m/>
    <s v="v"/>
    <m/>
    <x v="0"/>
  </r>
  <r>
    <s v="運動業務-全民運動-獎補助費-對國內團體之捐助"/>
    <s v="運動i臺灣2.0-地方政府辦理規律運動計畫-梧棲區體育會拔河彈腿射箭運動嘉年華會"/>
    <s v="臺中市梧棲區體育會"/>
    <x v="43"/>
    <n v="70"/>
    <s v="無"/>
    <m/>
    <s v="v"/>
    <m/>
    <x v="0"/>
  </r>
  <r>
    <s v="運動業務-全民運動-獎補助費-對國內團體之捐助"/>
    <s v="115年度臺中市潭子區福仁健走空污防治宣導暨社區班隊成果發表活動"/>
    <s v="臺中市潭子區福仁社區發展協會"/>
    <x v="43"/>
    <n v="19.3"/>
    <s v="無"/>
    <m/>
    <s v="v"/>
    <m/>
    <x v="0"/>
  </r>
  <r>
    <s v="運動業務-全民運動-獎補助費-對國內團體之捐助"/>
    <s v="運動i臺灣2.0-地方政府辦理規律運動計畫-大甲推廣社區多元趣味體育運動嘉年華"/>
    <s v="臺中市大甲區體育會"/>
    <x v="43"/>
    <n v="80"/>
    <s v="無"/>
    <m/>
    <s v="v"/>
    <m/>
    <x v="0"/>
  </r>
  <r>
    <s v="運動業務-全民運動-獎補助費-對國內團體之捐助"/>
    <s v="運動i臺灣2.0-地方政府辦理規律運動計畫-臺中市神岡區登山健走嘉年華活動"/>
    <s v="台中市神岡區體育會"/>
    <x v="43"/>
    <n v="80"/>
    <s v="無"/>
    <m/>
    <s v="v"/>
    <m/>
    <x v="0"/>
  </r>
  <r>
    <s v="運動業務-全民運動-獎補助費-對國內團體之捐助"/>
    <s v="運動i臺灣2.0-地方政府辦理規律運動計畫-臺中市東勢區羽球社區聯誼賽"/>
    <s v="臺中市東勢區體育會"/>
    <x v="43"/>
    <n v="110"/>
    <s v="無"/>
    <m/>
    <s v="v"/>
    <m/>
    <x v="0"/>
  </r>
  <r>
    <s v="運動業務-全民運動-獎補助費-對國內團體之捐助"/>
    <s v="活力愛運動第四屆親子健行暨第三屆舞蹈嘉年華節能減碳愛地球宣導活動"/>
    <s v="臺中市活力運動推廣協會"/>
    <x v="43"/>
    <n v="30"/>
    <s v="無"/>
    <m/>
    <s v="v"/>
    <m/>
    <x v="0"/>
  </r>
  <r>
    <s v="運動業務-全民運動-獎補助費-對國內團體之捐助"/>
    <s v="115年運動i臺灣2.0計畫-臺中市后里區防溺自救與sup救援體驗活動"/>
    <s v="臺中市立式划槳協會"/>
    <x v="43"/>
    <n v="80"/>
    <s v="無"/>
    <m/>
    <s v="v"/>
    <m/>
    <x v="0"/>
  </r>
  <r>
    <s v="運動業務-全民運動-獎補助費-對國內團體之捐助"/>
    <s v="115年運動i臺灣2.0計畫-2026水岸花都SUP音樂漫划行"/>
    <s v="社團法人臺中市繁榮葫蘆墩促進會"/>
    <x v="43"/>
    <n v="350"/>
    <s v="無"/>
    <m/>
    <s v="v"/>
    <m/>
    <x v="0"/>
  </r>
  <r>
    <s v="運動業務-全民運動-獎補助費-對國內團體之捐助"/>
    <s v="運動i臺灣2.0計畫-水上嘉年華"/>
    <s v="臺中市體育總會"/>
    <x v="43"/>
    <n v="500"/>
    <s v="無"/>
    <m/>
    <s v="v"/>
    <m/>
    <x v="0"/>
  </r>
  <r>
    <s v="運動業務-全民運動-獎補助費-對國內團體之捐助"/>
    <s v="運動i臺灣2.0-地方政府辦理規律運動計畫-115年臺中市梧棲區籃球社區聯誼賽"/>
    <s v="臺中市梧棲區體育會"/>
    <x v="43"/>
    <n v="100"/>
    <s v="無"/>
    <m/>
    <s v="v"/>
    <m/>
    <x v="0"/>
  </r>
  <r>
    <s v="會費、捐助、補助、分攤、救助(濟)與交流活動費-捐助、補助與獎助-捐助國內團體"/>
    <s v="民間國內團體設置臨時路外停車場獎助費用"/>
    <s v="友福開發有限公司"/>
    <x v="30"/>
    <n v="426"/>
    <s v="無"/>
    <m/>
    <s v="v"/>
    <m/>
    <x v="1"/>
  </r>
  <r>
    <s v="會費、捐助、補助、分攤、救助(濟)與交流活動費-捐助、補助與獎助-捐助國內團體"/>
    <s v="「黎明國小停車場」新設充電樁(僅120KW快充4槍)第二期經費補助"/>
    <s v="台灣電埕能源股份有限公司"/>
    <x v="30"/>
    <n v="3120"/>
    <s v="無"/>
    <m/>
    <s v="v"/>
    <m/>
    <x v="1"/>
  </r>
  <r>
    <s v="會費、捐助、補助、分攤、救助(濟)與交流活動費-捐助、補助與獎助-捐助國內團體"/>
    <s v="「福星立體停車場新設充電樁(11KW慢充1槍)第一期經費補助"/>
    <s v="東陽能源科技股份有限公司"/>
    <x v="30"/>
    <n v="18"/>
    <s v="無"/>
    <m/>
    <s v="v"/>
    <m/>
    <x v="1"/>
  </r>
  <r>
    <s v="會費、捐助、補助、分攤、救助(濟)與交流活動費-捐助、補助與獎助-捐助國內團體"/>
    <s v="「旱溪振興路停車場」新設充電樁(240KW快充8槍)第二期經費補助"/>
    <s v="禾榮國際股份有限公司"/>
    <x v="30"/>
    <n v="4778"/>
    <s v="無"/>
    <m/>
    <s v="v"/>
    <m/>
    <x v="1"/>
  </r>
  <r>
    <s v="會費、捐助、補助、分攤、救助(濟)與交流活動費-捐助、補助與獎助-捐助國內團體"/>
    <s v="「豐原社會住宅預定地、豐原轉運站停車場」汰換充電樁(11KW慢充10槍)第三期經費補助"/>
    <s v="東陽能源科技股份有限公司"/>
    <x v="30"/>
    <n v="30"/>
    <s v="無"/>
    <m/>
    <s v="v"/>
    <m/>
    <x v="1"/>
  </r>
  <r>
    <s v="會費、捐助、補助、分攤、救助(濟)與交流活動費-捐助、補助與獎助-捐助國內團體"/>
    <s v="「大肚地下停車場」汰換充電樁(7KW慢充1槍)第一至三期經費補助"/>
    <s v="圖框實業有限公司"/>
    <x v="30"/>
    <n v="50"/>
    <s v="無"/>
    <m/>
    <s v="v"/>
    <m/>
    <x v="1"/>
  </r>
  <r>
    <s v="勞務成本-其他勞務成本-會費、捐助、補助、分攤、救助(濟)與交流活動費-捐助、補助與獎助-捐助國內團體"/>
    <s v="成立管理委員會補助"/>
    <s v="大墩園邸社區管理委員會"/>
    <x v="44"/>
    <n v="10"/>
    <s v="無"/>
    <s v="無"/>
    <s v="v"/>
    <m/>
    <x v="1"/>
  </r>
  <r>
    <s v="勞務成本-其他勞務成本-會費、捐助、補助、分攤、救助(濟)與交流活動費-捐助、補助與獎助-捐助國內團體"/>
    <s v="成立管理委員會補助"/>
    <s v="樸園EFG棟公寓大廈社區管理委員會"/>
    <x v="44"/>
    <n v="10"/>
    <s v="無"/>
    <s v="無"/>
    <s v="v"/>
    <m/>
    <x v="1"/>
  </r>
  <r>
    <s v="勞務成本-其他勞務成本-會費、捐助、補助、分攤、救助(濟)與交流活動費-捐助、補助與獎助-捐助國內團體"/>
    <s v="成立管理委員會補助"/>
    <s v="大自然大樓管理委員會"/>
    <x v="44"/>
    <n v="10"/>
    <s v="無"/>
    <s v="無"/>
    <s v="v"/>
    <m/>
    <x v="1"/>
  </r>
  <r>
    <s v="勞務成本-其他勞務成本-會費、捐助、補助、分攤、救助(濟)與交流活動費-捐助、補助與獎助-捐助國內團體"/>
    <s v="成立管理委員會補助"/>
    <s v="大德學園管理委員會"/>
    <x v="44"/>
    <n v="10"/>
    <s v="無"/>
    <s v="無"/>
    <s v="v"/>
    <m/>
    <x v="1"/>
  </r>
  <r>
    <s v="勞務成本-其他勞務成本-會費、捐助、補助、分攤、救助(濟)與交流活動費-捐助、補助與獎助-捐助國內團體"/>
    <s v="成立管理委員會補助"/>
    <s v="太邦德園管理委員會"/>
    <x v="44"/>
    <n v="10"/>
    <s v="無"/>
    <s v="無"/>
    <s v="v"/>
    <m/>
    <x v="1"/>
  </r>
  <r>
    <s v="勞務成本-其他勞務成本-會費、捐助、補助、分攤、救助(濟)與交流活動費-捐助、補助與獎助-捐助國內團體"/>
    <s v="成立管理委員會補助"/>
    <s v="喜臨門華廈管理委員會"/>
    <x v="44"/>
    <n v="10"/>
    <s v="無"/>
    <s v="無"/>
    <s v="v"/>
    <m/>
    <x v="1"/>
  </r>
  <r>
    <s v="空氣污染防制計畫-移動污染源管制-會費、捐助、補助、分攤、照護、救濟與交流活動費-捐助、補助與獎助-捐助國內團體"/>
    <s v="臺中市電動機車補助計畫-淘汰5期換購電動機車*1輛"/>
    <s v="臺灣中小企業銀行股份有限公司忠明分公司"/>
    <x v="45"/>
    <n v="7"/>
    <s v="無"/>
    <m/>
    <m/>
    <s v="v"/>
    <x v="1"/>
  </r>
  <r>
    <s v="空氣污染防制計畫-移動污染源管制-會費、捐助、補助、分攤、照護、救濟與交流活動費-捐助、補助與獎助-捐助國內團體"/>
    <s v="臺中市電動機車補助計畫-淘汰4期換購電動機車*1輛"/>
    <s v="吉本櫥櫃有限公司"/>
    <x v="45"/>
    <n v="12"/>
    <s v="無"/>
    <m/>
    <m/>
    <s v="v"/>
    <x v="1"/>
  </r>
  <r>
    <s v="空氣污染防制計畫-移動污染源管制-會費、捐助、補助、分攤、照護、救濟與交流活動費-捐助、補助與獎助-捐助國內團體"/>
    <s v="臺中市電動機車補助計畫-淘汰4期換購電動機車*1輛"/>
    <s v="聯邦商業銀行股份有限公司台中分公司"/>
    <x v="45"/>
    <n v="12"/>
    <s v="無"/>
    <m/>
    <m/>
    <s v="v"/>
    <x v="1"/>
  </r>
  <r>
    <s v="空氣污染防制計畫-移動污染源管制-會費、捐助、補助、分攤、照護、救濟與交流活動費-捐助、補助與獎助-捐助國內團體"/>
    <s v="臺中市電動機車補助計畫-新購電動車*2輛"/>
    <s v="臺灣中小企業銀行股份有限公司大雅分公司"/>
    <x v="45"/>
    <n v="6"/>
    <s v="無"/>
    <m/>
    <m/>
    <s v="v"/>
    <x v="1"/>
  </r>
  <r>
    <s v="空氣污染防制計畫-移動污染源管制-會費、捐助、補助、分攤、照護、救濟與交流活動費-捐助、補助與獎助-捐助國內團體"/>
    <s v="臺中市電動機車補助計畫-新購電動車*1輛"/>
    <s v="臺灣中小企業銀行股份有限公司潭子分公司"/>
    <x v="45"/>
    <n v="3"/>
    <s v="無"/>
    <m/>
    <m/>
    <s v="v"/>
    <x v="1"/>
  </r>
  <r>
    <s v="空氣污染防制計畫-移動污染源管制-會費、捐助、補助、分攤、照護、救濟與交流活動費-捐助、補助與獎助-捐助國內團體"/>
    <s v="臺中市電動機車補助計畫-新購電動車*3輛"/>
    <s v="臺灣中小企業銀行股份有限公司烏日分公司"/>
    <x v="45"/>
    <n v="9"/>
    <s v="無"/>
    <m/>
    <m/>
    <s v="v"/>
    <x v="1"/>
  </r>
  <r>
    <s v="空氣污染防制計畫-移動污染源管制-會費、捐助、補助、分攤、照護、救濟與交流活動費-捐助、補助與獎助-捐助國內團體"/>
    <s v="臺中市電動機車補助計畫-新購電動車*1輛"/>
    <s v="臺鹽實業股份有限公司臺中營業處"/>
    <x v="45"/>
    <n v="3"/>
    <s v="無"/>
    <m/>
    <m/>
    <s v="v"/>
    <x v="1"/>
  </r>
  <r>
    <s v="空氣污染防制計畫-移動污染源管制-會費、捐助、補助、分攤、照護、救濟與交流活動費-捐助、補助與獎助-捐助國內團體"/>
    <s v="臺中市電動機車補助計畫-新購電動車*1輛"/>
    <s v="嘉篁企業股份有限公司"/>
    <x v="45"/>
    <n v="5"/>
    <s v="無"/>
    <m/>
    <m/>
    <s v="v"/>
    <x v="1"/>
  </r>
  <r>
    <s v="空氣污染防制計畫-移動污染源管制-會費、捐助、補助、分攤、照護、救濟與交流活動費-捐助、補助與獎助-捐助國內團體"/>
    <s v="臺中市電動機車補助計畫-新購電動車*1輛"/>
    <s v="君獅企業有限公司"/>
    <x v="45"/>
    <n v="2"/>
    <s v="無"/>
    <m/>
    <m/>
    <s v="v"/>
    <x v="1"/>
  </r>
  <r>
    <s v="環境教育計畫-環境教育推動計畫-會費、捐助、補助、分攤、照護、救濟與交流活動費-捐助、補助與獎助-捐助國內團體"/>
    <s v="辦理淨零永續環境教育宣導暨除舊佈新"/>
    <s v="臺中市神岡區神洲社區發展協會"/>
    <x v="45"/>
    <n v="20"/>
    <s v="無"/>
    <m/>
    <m/>
    <s v="v"/>
    <x v="1"/>
  </r>
  <r>
    <s v="環境教育計畫-環境教育推動計畫-會費、捐助、補助、分攤、照護、救濟與交流活動費-捐助、補助與獎助-捐助國內團體"/>
    <s v="辦理從資源消耗到生態共生-永續發展的轉型之路"/>
    <s v="臺中市環境教育永續發展協會"/>
    <x v="45"/>
    <n v="20"/>
    <s v="無"/>
    <m/>
    <m/>
    <s v="v"/>
    <x v="1"/>
  </r>
  <r>
    <s v="環境教育計畫-環境教育推動計畫-會費、捐助、補助、分攤、照護、救濟與交流活動費-捐助、補助與獎助-捐助國內團體"/>
    <s v="辦理115年度環境教育戶外觀摩學習之旅"/>
    <s v="臺中市大安區新移民家庭關懷協會"/>
    <x v="45"/>
    <n v="20"/>
    <s v="無"/>
    <m/>
    <m/>
    <s v="v"/>
    <x v="1"/>
  </r>
  <r>
    <s v="環境教育計畫-環境教育推動計畫-會費、捐助、補助、分攤、照護、救濟與交流活動費-捐助、補助與獎助-捐助國內團體"/>
    <s v="辦理森呼吸植樹低碳愛地球暨環境教育、節約能約宣導"/>
    <s v="臺中市海線文化關懷協會"/>
    <x v="45"/>
    <n v="20"/>
    <s v="無"/>
    <m/>
    <m/>
    <s v="v"/>
    <x v="1"/>
  </r>
  <r>
    <s v="環境教育計畫-環境教育推動計畫-會費、捐助、補助、分攤、照護、救濟與交流活動費-捐助、補助與獎助-捐助國內團體"/>
    <s v="辦理田園樂~拔蘿蔔親子聯誼暨空污宣導活動"/>
    <s v="臺中市西屯後備憲兵荷松協會"/>
    <x v="45"/>
    <n v="20"/>
    <s v="無"/>
    <m/>
    <m/>
    <s v="v"/>
    <x v="1"/>
  </r>
  <r>
    <s v="環境教育計畫-環境教育推動計畫-會費、捐助、補助、分攤、照護、救濟與交流活動費-捐助、補助與獎助-捐助國內團體"/>
    <s v="辦理資源永續環境教育宣導暨新春報喜活動"/>
    <s v="臺中市大安後備憲兵荷松協會"/>
    <x v="45"/>
    <n v="18"/>
    <s v="無"/>
    <m/>
    <m/>
    <s v="v"/>
    <x v="1"/>
  </r>
  <r>
    <s v="環境教育計畫-環境教育推動計畫-會費、捐助、補助、分攤、照護、救濟與交流活動費-捐助、補助與獎助-捐助國內團體"/>
    <s v="辦理第二屆森活行旅探索環境美學二手聚落"/>
    <s v="中華民國文創觀光發展協會"/>
    <x v="45"/>
    <n v="20"/>
    <s v="無"/>
    <m/>
    <m/>
    <s v="v"/>
    <x v="1"/>
  </r>
  <r>
    <s v="環境教育計畫-環境教育推動計畫-會費、捐助、補助、分攤、照護、救濟與交流活動費-捐助、補助與獎助-捐助國內團體"/>
    <s v="辦理大甲區幸福社區發展協會環境教育戶外學習活動"/>
    <s v="臺中市大甲區幸福社區發展協會"/>
    <x v="45"/>
    <n v="20"/>
    <s v="無"/>
    <m/>
    <m/>
    <s v="v"/>
    <x v="1"/>
  </r>
  <r>
    <s v="環境教育計畫-環境教育推動計畫-會費、捐助、補助、分攤、照護、救濟與交流活動費-捐助、補助與獎助-捐助國內團體"/>
    <s v="辦理115年度環境教育戶外學習暨生態之旅體驗"/>
    <s v="臺中市大安區南庄社區發展協會"/>
    <x v="45"/>
    <n v="20"/>
    <s v="無"/>
    <m/>
    <m/>
    <s v="v"/>
    <x v="1"/>
  </r>
  <r>
    <s v="環境教育計畫-環境教育推動計畫-會費、捐助、補助、分攤、照護、救濟與交流活動費-捐助、補助與獎助-捐助國內團體"/>
    <s v="辦理115年環境教育推廣活動"/>
    <s v="臺中市中央軍事院校校友會"/>
    <x v="45"/>
    <n v="20"/>
    <s v="無"/>
    <m/>
    <m/>
    <s v="v"/>
    <x v="1"/>
  </r>
  <r>
    <s v="環境教育計畫-環境教育推動計畫-會費、捐助、補助、分攤、照護、救濟與交流活動費-捐助、補助與獎助-捐助國內團體"/>
    <s v="辦理綠動未來藝起永續"/>
    <s v="社團法人中華永續青銀培力協會"/>
    <x v="45"/>
    <n v="20"/>
    <s v="無"/>
    <m/>
    <m/>
    <s v="v"/>
    <x v="1"/>
  </r>
  <r>
    <s v="安全農業輔導計畫-安全農業輔導業務-會費、捐助、補助、分攤、照護、救濟與交流活動費-捐助、補助與獎助-捐助國內團體"/>
    <s v="東勢區農會辦理農產業（梨）保險保費補助"/>
    <s v="東勢區農會"/>
    <x v="31"/>
    <n v="22"/>
    <s v="無"/>
    <m/>
    <s v="v"/>
    <m/>
    <x v="1"/>
  </r>
  <r>
    <s v="安全農業輔導計畫-安全農業輔導業務-會費、捐助、補助、分攤、照護、救濟與交流活動費-捐助、補助與獎助-捐助國內團體"/>
    <s v="財團法人農業保險基金114年第2期作水稻收入保險及富邦產物水稻區域收穫農作物保險保險費補助"/>
    <s v="財團法人農業保險基金"/>
    <x v="31"/>
    <n v="4286"/>
    <s v="無"/>
    <m/>
    <s v="v"/>
    <m/>
    <x v="1"/>
  </r>
  <r>
    <s v="安全農業輔導計畫-安全農業輔導業務-會費、捐助、補助、分攤、照護、救濟與交流活動費-捐助、補助與獎助-捐助國內團體"/>
    <s v="東勢區農會辦理農產業（梨）保險保費補助"/>
    <s v="東勢區農會"/>
    <x v="31"/>
    <n v="155"/>
    <s v="無"/>
    <m/>
    <s v="v"/>
    <m/>
    <x v="1"/>
  </r>
  <r>
    <s v="安全農業輔導計畫-安全農業輔導業務-會費、捐助、補助、分攤、照護、救濟與交流活動費-捐助、補助與獎助-捐助國內團體"/>
    <s v="和平區農會辦理農產業（梨）保險保費補助"/>
    <s v="和平區農會"/>
    <x v="31"/>
    <n v="165"/>
    <s v="無"/>
    <m/>
    <s v="v"/>
    <m/>
    <x v="1"/>
  </r>
  <r>
    <s v="安全農業輔導計畫-安全農業輔導業務-會費、捐助、補助、分攤、照護、救濟與交流活動費-捐助、補助與獎助-捐助國內團體"/>
    <s v="大甲區農會辦理農產業（水芋）保險保費補助"/>
    <s v="大甲區農會"/>
    <x v="31"/>
    <n v="663"/>
    <s v="無"/>
    <m/>
    <s v="v"/>
    <m/>
    <x v="1"/>
  </r>
  <r>
    <s v="安全農業輔導計畫-安全農業輔導業務-會費、捐助、補助、分攤、照護、救濟與交流活動費-捐助、補助與獎助-捐助國內團體"/>
    <s v="大雅區農會辦理農產業（農業設施）保險保費補助"/>
    <s v="大雅區農會"/>
    <x v="31"/>
    <n v="2"/>
    <s v="無"/>
    <m/>
    <s v="v"/>
    <m/>
    <x v="1"/>
  </r>
  <r>
    <s v="安全農業輔導計畫-安全農業輔導業務-會費、捐助、補助、分攤、照護、救濟與交流活動費-捐助、補助與獎助-捐助國內團體"/>
    <s v="神岡區農會辦理農產業（農業設施）保險保費補助"/>
    <s v="神岡區農會"/>
    <x v="31"/>
    <n v="4"/>
    <s v="無"/>
    <m/>
    <s v="v"/>
    <m/>
    <x v="1"/>
  </r>
  <r>
    <s v="安全農業輔導計畫-安全農業輔導業務-會費、捐助、補助、分攤、照護、救濟與交流活動費-捐助、補助與獎助-捐助國內團體"/>
    <s v="外埔區農會辦理農產業（水芋）保險保費補助"/>
    <s v="外埔區農會"/>
    <x v="31"/>
    <n v="295"/>
    <s v="無"/>
    <m/>
    <s v="v"/>
    <m/>
    <x v="1"/>
  </r>
  <r>
    <s v="安全農業輔導計畫-安全農業輔導業務-會費、捐助、補助、分攤、照護、救濟與交流活動費-捐助、補助與獎助-捐助國內團體"/>
    <s v="大安區農會辦理農產業（水芋）保險保費補助"/>
    <s v="大安區農會"/>
    <x v="31"/>
    <n v="356"/>
    <s v="無"/>
    <m/>
    <s v="v"/>
    <m/>
    <x v="1"/>
  </r>
  <r>
    <s v="安全農業輔導計畫-安全農業輔導業務-會費、捐助、補助、分攤、照護、救濟與交流活動費-捐助、補助與獎助-捐助國內團體"/>
    <s v="和平區農會辦理農產業（梨）保險保費補助"/>
    <s v="和平區農會"/>
    <x v="31"/>
    <n v="38"/>
    <s v="無"/>
    <m/>
    <s v="v"/>
    <m/>
    <x v="1"/>
  </r>
  <r>
    <s v="安全農業輔導計畫-安全農業輔導業務-會費、捐助、補助、分攤、照護、救濟與交流活動費-捐助、補助與獎助-捐助國內團體"/>
    <s v="豐原區農會辦理農產業（梨）保險保費補助"/>
    <s v="豐原區農會"/>
    <x v="31"/>
    <n v="8"/>
    <s v="無"/>
    <m/>
    <s v="v"/>
    <m/>
    <x v="1"/>
  </r>
  <r>
    <s v="安全農業輔導計畫-安全農業輔導業務-會費、捐助、補助、分攤、照護、救濟與交流活動費-捐助、補助與獎助-捐助國內團體"/>
    <s v="大安區農會辦理農產業（農業設施）保險保費補助"/>
    <s v="大安區農會"/>
    <x v="31"/>
    <n v="3"/>
    <s v="無"/>
    <m/>
    <s v="v"/>
    <m/>
    <x v="1"/>
  </r>
  <r>
    <s v="安全農業輔導計畫-安全農業輔導業務-會費、捐助、補助、分攤、照護、救濟與交流活動費-捐助、補助與獎助-捐助國內團體"/>
    <s v="太平區農會辦理農產業（荔枝）保險保費補助"/>
    <s v="太平區農會"/>
    <x v="31"/>
    <n v="76"/>
    <s v="無"/>
    <m/>
    <s v="v"/>
    <m/>
    <x v="1"/>
  </r>
  <r>
    <s v="安全農業輔導計畫-安全農業輔導業務-會費、捐助、補助、分攤、照護、救濟與交流活動費-捐助、補助與獎助-捐助國內團體"/>
    <s v="大安區農會辦理農產業（水芋）保險保費補助"/>
    <s v="大安區農會"/>
    <x v="31"/>
    <n v="89"/>
    <s v="無"/>
    <m/>
    <s v="v"/>
    <m/>
    <x v="1"/>
  </r>
  <r>
    <s v="安全農業輔導計畫-安全農業輔導業務-會費、捐助、補助、分攤、照護、救濟與交流活動費-捐助、補助與獎助-捐助國內團體"/>
    <s v="和平區農會辦理農產業（農業設施）保險保費補助"/>
    <s v="和平區農會"/>
    <x v="31"/>
    <n v="6"/>
    <s v="無"/>
    <m/>
    <s v="v"/>
    <m/>
    <x v="1"/>
  </r>
  <r>
    <s v="安全農業輔導計畫-安全農業輔導業務-會費、捐助、補助、分攤、照護、救濟與交流活動費-捐助、補助與獎助-捐助國內團體"/>
    <s v="潭子區農會辦理農產業（蜂箱全倒、蜂箱半倒、蜂群）保險保費補助"/>
    <s v="潭子區農會"/>
    <x v="31"/>
    <n v="67"/>
    <s v="無"/>
    <m/>
    <s v="v"/>
    <m/>
    <x v="1"/>
  </r>
  <r>
    <s v="安全農業輔導計畫-安全農業輔導業務-會費、捐助、補助、分攤、照護、救濟與交流活動費-捐助、補助與獎助-捐助國內團體"/>
    <s v="霧峰區農會辦理農產業（農業設施）保險保費補助"/>
    <s v="霧峰區農會"/>
    <x v="31"/>
    <n v="2"/>
    <s v="無"/>
    <m/>
    <s v="v"/>
    <m/>
    <x v="1"/>
  </r>
  <r>
    <s v="安全農業輔導計畫-安全農業輔導業務-會費、捐助、補助、分攤、照護、救濟與交流活動費-捐助、補助與獎助-捐助國內團體"/>
    <s v="豐原區農會辦理農產業（梨）保險保費補助"/>
    <s v="豐原區農會"/>
    <x v="31"/>
    <n v="8"/>
    <s v="無"/>
    <m/>
    <s v="v"/>
    <m/>
    <x v="1"/>
  </r>
  <r>
    <s v="安全農業輔導計畫-安全農業輔導業務-會費、捐助、補助、分攤、照護、救濟與交流活動費-捐助、補助與獎助-捐助國內團體"/>
    <s v="石岡區農會辦理農產業（梨）保險保費補助"/>
    <s v="石岡區農會"/>
    <x v="31"/>
    <n v="144"/>
    <s v="無"/>
    <m/>
    <s v="v"/>
    <m/>
    <x v="1"/>
  </r>
  <r>
    <s v="安全農業輔導計畫-安全農業輔導業務-會費、捐助、補助、分攤、照護、救濟與交流活動費-捐助、補助與獎助-捐助國內團體"/>
    <s v="外埔區農會辦理農產業（蜂箱全倒、蜂箱半倒、蜂群）保險保費補助"/>
    <s v="外埔區農會"/>
    <x v="31"/>
    <n v="30"/>
    <s v="無"/>
    <m/>
    <s v="v"/>
    <m/>
    <x v="1"/>
  </r>
  <r>
    <s v="安全農業輔導計畫-安全農業輔導業務-會費、捐助、補助、分攤、照護、救濟與交流活動費-捐助、補助與獎助-捐助國內團體"/>
    <s v="臺中地區農會辦理農產業（蜂箱全倒、蜂箱半倒、蜂群）保險保費補助"/>
    <s v="臺中地區農會"/>
    <x v="31"/>
    <n v="183"/>
    <s v="無"/>
    <m/>
    <s v="v"/>
    <m/>
    <x v="1"/>
  </r>
  <r>
    <s v="安全農業輔導計畫-安全農業輔導業務-會費、捐助、補助、分攤、照護、救濟與交流活動費-捐助、補助與獎助-捐助國內團體"/>
    <s v="后里區農會辦理農產業（梨）保險保費補助"/>
    <s v="后里區農會"/>
    <x v="31"/>
    <n v="762"/>
    <s v="無"/>
    <m/>
    <s v="v"/>
    <m/>
    <x v="1"/>
  </r>
  <r>
    <s v="安全農業輔導計畫-安全農業輔導業務-會費、捐助、補助、分攤、照護、救濟與交流活動費-捐助、補助與獎助-捐助國內團體"/>
    <s v="龍井區農會辦理農產業（西瓜）保險保費補助"/>
    <s v="龍井區農會"/>
    <x v="31"/>
    <n v="24"/>
    <s v="無"/>
    <m/>
    <s v="v"/>
    <m/>
    <x v="1"/>
  </r>
  <r>
    <s v="安全農業輔導計畫-安全農業輔導業務-會費、捐助、補助、分攤、照護、救濟與交流活動費-捐助、補助與獎助-捐助國內團體"/>
    <s v="和平區農會辦理農產業（梨）保險保費補助"/>
    <s v="和平區農會"/>
    <x v="31"/>
    <n v="449"/>
    <s v="無"/>
    <m/>
    <s v="v"/>
    <m/>
    <x v="1"/>
  </r>
  <r>
    <s v="安全農業輔導計畫-安全農業輔導業務-會費、捐助、補助、分攤、照護、救濟與交流活動費-捐助、補助與獎助-捐助國內團體"/>
    <s v="神岡區農會辦理農產業（蜂箱全倒、蜂箱半倒、蜂群）保險保費補助"/>
    <s v="神岡區農會"/>
    <x v="31"/>
    <n v="30"/>
    <s v="無"/>
    <m/>
    <s v="v"/>
    <m/>
    <x v="1"/>
  </r>
  <r>
    <s v="安全農業輔導計畫-安全農業輔導業務-會費、捐助、補助、分攤、照護、救濟與交流活動費-捐助、補助與獎助-捐助國內團體"/>
    <s v="太平區農會辦理農產業（梨）保險保費補助"/>
    <s v="太平區農會"/>
    <x v="31"/>
    <n v="31"/>
    <s v="無"/>
    <m/>
    <s v="v"/>
    <m/>
    <x v="1"/>
  </r>
  <r>
    <s v="安全農業輔導計畫-安全農業輔導業務-會費、捐助、補助、分攤、照護、救濟與交流活動費-捐助、補助與獎助-捐助國內團體"/>
    <s v="大里區農會辦理115年度臺中市農業產區荔枝椿象化學防治工作計畫"/>
    <s v="大里區農會"/>
    <x v="31"/>
    <n v="59"/>
    <s v="無"/>
    <m/>
    <s v="v"/>
    <m/>
    <x v="1"/>
  </r>
  <r>
    <s v="安全農業輔導計畫-安全農業輔導業務-會費、捐助、補助、分攤、照護、救濟與交流活動費-捐助、補助與獎助-捐助國內團體"/>
    <s v="臺中地區農會辦理115年度臺中市農業天然災害預防性設施及災害復建防救設施計畫_x000a_"/>
    <s v="臺中地區農會"/>
    <x v="31"/>
    <n v="69"/>
    <s v="無"/>
    <m/>
    <s v="v"/>
    <m/>
    <x v="1"/>
  </r>
  <r>
    <s v="安全農業輔導計畫-安全農業輔導業務-會費、捐助、補助、分攤、照護、救濟與交流活動費-捐助、補助與獎助-捐助國內團體"/>
    <s v="霧峰區農會辦理農產業（蜂箱全倒、蜂箱半倒、蜂群）保險保費補助"/>
    <s v="霧峰區農會"/>
    <x v="31"/>
    <n v="81"/>
    <s v="無"/>
    <m/>
    <s v="v"/>
    <m/>
    <x v="1"/>
  </r>
  <r>
    <s v="安全農業輔導計畫-安全農業輔導業務-會費、捐助、補助、分攤、照護、救濟與交流活動費-捐助、補助與獎助-捐助國內團體"/>
    <s v="清水區農會辦理農產業（農業設施）保險保費補助"/>
    <s v="清水區農會"/>
    <x v="31"/>
    <n v="2"/>
    <s v="無"/>
    <m/>
    <s v="v"/>
    <m/>
    <x v="1"/>
  </r>
  <r>
    <s v="安全農業輔導計畫-安全農業輔導業務-會費、捐助、補助、分攤、照護、救濟與交流活動費-捐助、補助與獎助-捐助國內團體"/>
    <s v="和平區農會辦理農產業（梨）保險保費補助"/>
    <s v="和平區農會"/>
    <x v="31"/>
    <n v="2612"/>
    <s v="無"/>
    <m/>
    <s v="v"/>
    <m/>
    <x v="1"/>
  </r>
  <r>
    <s v="安全農業輔導計畫-安全農業輔導業務-會費、捐助、補助、分攤、照護、救濟與交流活動費-捐助、補助與獎助-捐助國內團體"/>
    <s v="潭子區農會辦理「115年度臺中市潭子區推動竹筍品質提升計畫」"/>
    <s v="潭子區農會"/>
    <x v="31"/>
    <n v="69"/>
    <s v="無"/>
    <m/>
    <s v="v"/>
    <m/>
    <x v="1"/>
  </r>
  <r>
    <s v="安全農業輔導計畫-安全農業輔導業務-會費、捐助、補助、分攤、照護、救濟與交流活動費-捐助、補助與獎助-捐助國內團體"/>
    <s v="太平區農會辦理農產業（蜂箱全倒、蜂箱半倒、蜂群）保險保費補助"/>
    <s v="太平區農會"/>
    <x v="31"/>
    <n v="255"/>
    <s v="無"/>
    <m/>
    <s v="v"/>
    <m/>
    <x v="1"/>
  </r>
  <r>
    <s v="安全農業輔導計畫-安全農業輔導業務-會費、捐助、補助、分攤、照護、救濟與交流活動費-捐助、補助與獎助-捐助國內團體"/>
    <s v="大里區農會辦理農產業（蜂箱全毀、蜂箱半毀、蜂群）保險保費補助"/>
    <s v="大里區農會"/>
    <x v="31"/>
    <n v="132"/>
    <s v="無"/>
    <m/>
    <s v="v"/>
    <m/>
    <x v="1"/>
  </r>
  <r>
    <s v="安全農業輔導計畫-安全農業輔導業務-會費、捐助、補助、分攤、照護、救濟與交流活動費-捐助、補助與獎助-捐助國內團體"/>
    <s v="大里區農會辦理農產業（農業設施）及（荔枝）保險保費補助"/>
    <s v="大里區農會"/>
    <x v="31"/>
    <n v="11"/>
    <s v="無"/>
    <m/>
    <s v="v"/>
    <m/>
    <x v="1"/>
  </r>
  <r>
    <s v="安全農業輔導計畫-安全農業輔導業務-會費、捐助、補助、分攤、照護、救濟與交流活動費-捐助、補助與獎助-捐助國內團體"/>
    <s v="支大里區農會辦理農產業（農業設施）及（荔枝）保險保費補助"/>
    <s v="大里區農會"/>
    <x v="31"/>
    <n v="6"/>
    <s v="無"/>
    <m/>
    <s v="v"/>
    <m/>
    <x v="1"/>
  </r>
  <r>
    <s v="安全農業輔導計畫-營農推廣輔導業務-會費、捐助、補助、分攤、照護、救濟與交流活動費-捐助、補助與獎助-捐助國內團體"/>
    <s v="臺中地區農會辦理115年度臺中市豐收計畫-各區診斷諮詢服務及農作物安全栽培研習班"/>
    <s v="臺中地區農會"/>
    <x v="31"/>
    <n v="8"/>
    <s v="無"/>
    <m/>
    <s v="v"/>
    <m/>
    <x v="1"/>
  </r>
  <r>
    <s v="安全農業輔導計畫-營農推廣輔導業務-會費、捐助、補助、分攤、照護、救濟與交流活動費-捐助、補助與獎助-捐助國內團體"/>
    <s v="東勢區農會辦理115年度臺中市豐收計畫-各區診斷諮詢服務及農作物安全栽培研習班"/>
    <s v="東勢區農會"/>
    <x v="31"/>
    <n v="37"/>
    <s v="無"/>
    <m/>
    <s v="v"/>
    <m/>
    <x v="1"/>
  </r>
  <r>
    <s v="安全農業輔導計畫-營農推廣輔導業務-會費、捐助、補助、分攤、照護、救濟與交流活動費-捐助、補助與獎助-捐助國內團體"/>
    <s v="和平區農會辦理115年度臺中市豐收計畫-各區診斷諮詢服務及農作物安全栽培研習班"/>
    <s v="和平區農會"/>
    <x v="31"/>
    <n v="52"/>
    <s v="無"/>
    <m/>
    <s v="v"/>
    <m/>
    <x v="1"/>
  </r>
  <r>
    <s v="安全農業輔導計畫-營農推廣輔導業務-會費、捐助、補助、分攤、照護、救濟與交流活動費-捐助、補助與獎助-捐助國內團體"/>
    <s v="大肚區農會辦理115年度臺中市豐收計畫-各區診斷諮詢服務及農作物安全栽培研習班"/>
    <s v="大肚區農會"/>
    <x v="31"/>
    <n v="25"/>
    <s v="無"/>
    <m/>
    <s v="v"/>
    <m/>
    <x v="1"/>
  </r>
  <r>
    <s v="安全農業輔導計畫-營農推廣輔導業務-會費、捐助、補助、分攤、照護、救濟與交流活動費-捐助、補助與獎助-捐助國內團體"/>
    <s v="大雅區農會辦理115年度臺中市豐收計畫-各區診斷諮詢服務及農作物安全栽培研習班"/>
    <s v="大雅區農會"/>
    <x v="31"/>
    <n v="17"/>
    <s v="無"/>
    <m/>
    <s v="v"/>
    <m/>
    <x v="1"/>
  </r>
  <r>
    <s v="安全農業輔導計畫-營農推廣輔導業務-會費、捐助、補助、分攤、照護、救濟與交流活動費-捐助、補助與獎助-捐助國內團體"/>
    <s v="大雅區農會辦理115年度臺中市豐收計畫-各區診斷諮詢服務及農作物安全栽培研習班"/>
    <s v="大雅區農會"/>
    <x v="31"/>
    <n v="8"/>
    <s v="無"/>
    <m/>
    <s v="v"/>
    <m/>
    <x v="1"/>
  </r>
  <r>
    <s v="農業發展計畫-農業管理與輔導業務-會費、捐助、補助、分攤、照護、救濟與交流活動費-捐助、補助與獎助-捐助國內團體"/>
    <s v="潭子區農會辦理115年度臺中市農產開發加工品(洋芋片)整合包裝設計行銷計畫"/>
    <s v="潭子區農會"/>
    <x v="31"/>
    <n v="456"/>
    <s v="無"/>
    <m/>
    <s v="v"/>
    <m/>
    <x v="1"/>
  </r>
  <r>
    <s v="農業發展計畫-農業管理與輔導業務-會費、捐助、補助、分攤、照護、救濟與交流活動費-捐助、補助與獎助-捐助國內團體"/>
    <s v="東勢區農會115年度臺中市農作物害蟲誘引劑一般區域防治工作計畫"/>
    <s v="東勢區農會"/>
    <x v="31"/>
    <n v="852"/>
    <s v="無"/>
    <m/>
    <s v="v"/>
    <m/>
    <x v="1"/>
  </r>
  <r>
    <s v="農業發展計畫-農業管理與輔導業務-會費、捐助、補助、分攤、照護、救濟與交流活動費-捐助、補助與獎助-捐助國內團體"/>
    <s v="烏日區農會115年度臺中市農作物害蟲誘引劑一般區域防治工作計畫"/>
    <s v="烏日區農會"/>
    <x v="31"/>
    <n v="99"/>
    <s v="無"/>
    <m/>
    <s v="v"/>
    <m/>
    <x v="1"/>
  </r>
  <r>
    <s v="農業發展計畫-農業管理與輔導業務-會費、捐助、補助、分攤、照護、救濟與交流活動費-捐助、補助與獎助-捐助國內團體"/>
    <s v="潭子區農會115年度臺中市農作物害蟲誘引劑一般區域防治工作計畫"/>
    <s v="潭子區農會"/>
    <x v="31"/>
    <n v="44"/>
    <s v="無"/>
    <m/>
    <s v="v"/>
    <m/>
    <x v="1"/>
  </r>
  <r>
    <s v="農業發展計畫-農業管理與輔導業務-會費、捐助、補助、分攤、照護、救濟與交流活動費-捐助、補助與獎助-捐助國內團體"/>
    <s v="豐原區農會115年度臺中市農作物害蟲誘引劑一般區域防治工作計畫"/>
    <s v="豐原區農會"/>
    <x v="31"/>
    <n v="195"/>
    <s v="無"/>
    <m/>
    <s v="v"/>
    <m/>
    <x v="1"/>
  </r>
  <r>
    <s v="促進身心障礙者就業計畫-促進身心障礙者就業-會費、捐助、補助、分攤、照護、救濟與交流活動費-捐助、補助與獎助-捐助國內團體"/>
    <s v="補助辦理身心障礙者職務再設計改善費"/>
    <s v="台中市基督得勝協會"/>
    <x v="37"/>
    <n v="101"/>
    <s v="無"/>
    <m/>
    <s v="v"/>
    <m/>
    <x v="1"/>
  </r>
  <r>
    <s v="促進身心障礙者就業計畫-促進身心障礙者就業-會費、捐助、補助、分攤、照護、救濟與交流活動費-捐助、補助與獎助-捐助國內團體"/>
    <s v="補助辦理身心障礙者職務再設計改善費"/>
    <s v="宜瑪工業股份有限公司"/>
    <x v="37"/>
    <n v="97"/>
    <s v="無"/>
    <m/>
    <s v="v"/>
    <m/>
    <x v="1"/>
  </r>
  <r>
    <s v="促進身心障礙者就業計畫-促進身心障礙者就業-會費、捐助、補助、分攤、照護、救濟與交流活動費-捐助、補助與獎助-捐助國內團體"/>
    <s v="補助辦理身心障礙者職務再設計改善費"/>
    <s v="徠通科技股份有限公司"/>
    <x v="37"/>
    <n v="38"/>
    <s v="無"/>
    <m/>
    <s v="v"/>
    <m/>
    <x v="1"/>
  </r>
  <r>
    <s v="促進身心障礙者就業計畫-促進身心障礙者就業-會費、捐助、補助、分攤、照護、救濟與交流活動費-捐助、補助與獎助-捐助國內團體"/>
    <s v="補助機構或團體辦理庇護工場改善措施與職業災害補償等經費"/>
    <s v="社團法人台中市康復之友協會向日葵工作隊"/>
    <x v="37"/>
    <n v="1464"/>
    <s v="無"/>
    <m/>
    <s v="v"/>
    <m/>
    <x v="1"/>
  </r>
  <r>
    <s v="促進身心障礙者就業計畫-促進身心障礙者就業-會費、捐助、補助、分攤、照護、救濟與交流活動費-捐助、補助與獎助-捐助國內團體"/>
    <s v="補助機構或團體辦理庇護工場改善措施與職業災害補償等經費"/>
    <s v="財團法人瑪利亞社會福利基金會-瑪利媽媽清潔高手工作隊(先鋒隊)"/>
    <x v="37"/>
    <n v="916"/>
    <s v="無"/>
    <m/>
    <s v="v"/>
    <m/>
    <x v="1"/>
  </r>
  <r>
    <s v="促進身心障礙者就業計畫-促進身心障礙者就業-會費、捐助、補助、分攤、照護、救濟與交流活動費-捐助、補助與獎助-捐助國內團體"/>
    <s v="補助機構或團體辦理庇護工場改善措施與職業災害補償等經費"/>
    <s v="財團法人伊甸社會福利基金會附設台中市迦南園烘焙庇護工場"/>
    <x v="37"/>
    <n v="2087"/>
    <s v="無"/>
    <m/>
    <s v="v"/>
    <m/>
    <x v="1"/>
  </r>
  <r>
    <s v="促進身心障礙者就業計畫-促進身心障礙者就業-會費、捐助、補助、分攤、照護、救濟與交流活動費-捐助、補助與獎助-捐助國內團體"/>
    <s v="補助機構或團體辦理庇護工場改善措施與職業災害補償等經費"/>
    <s v="財團法人瑪利亞社會福利基金會-瑪利MAMA手作麵包"/>
    <x v="37"/>
    <n v="468"/>
    <s v="無"/>
    <m/>
    <s v="v"/>
    <m/>
    <x v="1"/>
  </r>
  <r>
    <s v="促進身心障礙者就業計畫-促進身心障礙者就業-會費、捐助、補助、分攤、照護、救濟與交流活動費-捐助、補助與獎助-捐助國內團體"/>
    <s v="補助機構或團體辦理庇護工場改善措施與職業災害補償等經費"/>
    <s v="財團法人瑪利亞社會福利基金會-瑪利媽媽清潔高手工作隊(磐石隊)"/>
    <x v="37"/>
    <n v="1246"/>
    <s v="無"/>
    <m/>
    <s v="v"/>
    <m/>
    <x v="1"/>
  </r>
  <r>
    <s v="促進身心障礙者就業計畫-促進身心障礙者就業-會費、捐助、補助、分攤、照護、救濟與交流活動費-捐助、補助與獎助-捐助國內團體"/>
    <s v="補助機構或團體辦理庇護工場改善措施與職業災害補償等經費"/>
    <s v="財團法人鞋類暨運動休閒科技研發中心小幫手庇護工場"/>
    <x v="37"/>
    <n v="502"/>
    <s v="無"/>
    <m/>
    <s v="v"/>
    <m/>
    <x v="1"/>
  </r>
  <r>
    <s v="促進身心障礙者就業計畫-促進身心障礙者就業-會費、捐助、補助、分攤、照護、救濟與交流活動費-捐助、補助與獎助-捐助國內團體"/>
    <s v="補助機構或團體辦理庇護工場改善措施與職業災害補償等經費"/>
    <s v="財團法人鞋類暨運動休閒科技研發中心麥子庇護工場"/>
    <x v="37"/>
    <n v="522"/>
    <s v="無"/>
    <m/>
    <s v="v"/>
    <m/>
    <x v="1"/>
  </r>
  <r>
    <s v="促進身心障礙者就業計畫-促進身心障礙者就業-會費、捐助、補助、分攤、照護、救濟與交流活動費-捐助、補助與獎助-捐助國內團體"/>
    <s v="補助機構或團體辦理庇護工場改善措施與職業災害補償等經費"/>
    <s v="瑞安普羅數位印刷公司曙光庇護工場"/>
    <x v="37"/>
    <n v="536"/>
    <s v="無"/>
    <m/>
    <s v="v"/>
    <m/>
    <x v="1"/>
  </r>
  <r>
    <s v="促進身心障礙者就業計畫-促進身心障礙者就業-會費、捐助、補助、分攤、照護、救濟與交流活動費-捐助、補助與獎助-捐助國內團體"/>
    <s v="補助辦理身心障礙者職務再設計改善費"/>
    <s v="共茂工業股份有限公司"/>
    <x v="37"/>
    <n v="20"/>
    <s v="無"/>
    <m/>
    <s v="v"/>
    <m/>
    <x v="1"/>
  </r>
  <r>
    <s v="促進身心障礙者就業計畫-促進身心障礙者就業-會費、捐助、補助、分攤、照護、救濟與交流活動費-捐助、補助與獎助-捐助國內團體"/>
    <s v="補助辦理身心障礙者職務再設計改善費"/>
    <s v="裕元花園酒店股份有限公司"/>
    <x v="37"/>
    <n v="19"/>
    <s v="無"/>
    <m/>
    <s v="v"/>
    <m/>
    <x v="1"/>
  </r>
  <r>
    <s v="促進身心障礙者就業計畫-促進身心障礙者就業-會費、捐助、補助、分攤、照護、救濟與交流活動費-捐助、補助與獎助-捐助國內團體"/>
    <s v="補助辦理身心障礙者職務再設計改善費"/>
    <s v="社團法人台中市脊髓損傷者協會"/>
    <x v="37"/>
    <n v="14"/>
    <s v="無"/>
    <m/>
    <s v="v"/>
    <m/>
    <x v="1"/>
  </r>
  <r>
    <s v="促進身心障礙者就業計畫-促進身心障礙者就業-會費、捐助、補助、分攤、照護、救濟與交流活動費-捐助、補助與獎助-捐助國內團體"/>
    <s v="補助辦理身心障礙者職務再設計改善費"/>
    <s v="興農股份有限公司"/>
    <x v="37"/>
    <n v="12"/>
    <s v="無"/>
    <m/>
    <s v="v"/>
    <m/>
    <x v="1"/>
  </r>
  <r>
    <s v="促進身心障礙者就業計畫-促進身心障礙者就業-會費、捐助、補助、分攤、照護、救濟與交流活動費-捐助、補助與獎助-捐助國內團體"/>
    <s v="補助辦理身心障礙者職務再設計改善費"/>
    <s v="穎宸實業有限公司"/>
    <x v="37"/>
    <n v="83"/>
    <s v="無"/>
    <m/>
    <s v="v"/>
    <m/>
    <x v="1"/>
  </r>
  <r>
    <s v="社會福利支出計畫/社會福利支出/會費、捐助、補助、分攤、照護、救濟與交流活動費/捐助、補助與獎助/捐助國內團體"/>
    <s v="臺中市親子館暨Mini親子館"/>
    <s v="社團法人臺中市香柏木健康關懷協會"/>
    <x v="35"/>
    <n v="334"/>
    <s v="無"/>
    <m/>
    <s v="ˇ"/>
    <m/>
    <x v="1"/>
  </r>
  <r>
    <s v="社會福利支出計畫/社會福利支出/會費、捐助、補助、分攤、照護、救濟與交流活動費/捐助、補助與獎助/捐助國內團體"/>
    <s v="托嬰中心質量提升實施計畫"/>
    <s v="臺中市私立文采永定托嬰中心"/>
    <x v="35"/>
    <n v="20"/>
    <s v="無"/>
    <m/>
    <s v="ˇ"/>
    <m/>
    <x v="1"/>
  </r>
  <r>
    <s v="社會福利支出計畫/社會福利支出/會費、捐助、補助、分攤、照護、救濟與交流活動費/捐助、補助與獎助/捐助國內團體"/>
    <s v="托嬰中心質量提升實施計畫"/>
    <s v="臺中市私立咕咕鳥托嬰中心"/>
    <x v="35"/>
    <n v="20"/>
    <s v="無"/>
    <m/>
    <s v="ˇ"/>
    <m/>
    <x v="1"/>
  </r>
  <r>
    <s v="社會福利支出計畫/社會福利支出/會費、捐助、補助、分攤、照護、救濟與交流活動費/捐助、補助與獎助/捐助國內團體"/>
    <s v="托嬰中心質量提升實施計畫"/>
    <s v="臺中市私立小天地托嬰中心"/>
    <x v="35"/>
    <n v="20"/>
    <s v="無"/>
    <m/>
    <s v="ˇ"/>
    <m/>
    <x v="1"/>
  </r>
  <r>
    <s v="社會福利支出計畫/社會福利支出/會費、捐助、補助、分攤、照護、救濟與交流活動費/捐助、補助與獎助/捐助國內團體"/>
    <s v="托嬰中心質量提升實施計畫"/>
    <s v="臺中市私立快樂小天地托嬰中心"/>
    <x v="35"/>
    <n v="20"/>
    <s v="無"/>
    <m/>
    <s v="ˇ"/>
    <m/>
    <x v="1"/>
  </r>
  <r>
    <s v="一般建築及設備計畫/一般建築及設備/會費、捐助、補助、分攤、照護、救濟與交流活動費/捐助、補助與獎助/捐助國內團體"/>
    <s v="托嬰中心質量提升實施計畫"/>
    <s v="臺中市私立桃樂絲托嬰中心"/>
    <x v="35"/>
    <n v="20"/>
    <s v="無"/>
    <m/>
    <s v="ˇ"/>
    <m/>
    <x v="1"/>
  </r>
  <r>
    <s v="一般建築及設備計畫/一般建築及設備/會費、捐助、補助、分攤、照護、救濟與交流活動費/捐助、補助與獎助/捐助國內團體"/>
    <s v="托嬰中心質量提升實施計畫"/>
    <s v="臺中市私立棉花糖托嬰中心"/>
    <x v="35"/>
    <n v="20"/>
    <s v="無"/>
    <m/>
    <s v="ˇ"/>
    <m/>
    <x v="1"/>
  </r>
  <r>
    <s v="社會福利支出計畫/社會福利支出/會費、捐助、補助、分攤、照護、救濟與交流活動費/捐助、補助與獎助/捐助國內團體"/>
    <s v="托嬰中心質量提升實施計畫"/>
    <s v="臺中市私立安琪兒大雅托嬰中心"/>
    <x v="35"/>
    <n v="20"/>
    <s v="無"/>
    <m/>
    <s v="ˇ"/>
    <m/>
    <x v="1"/>
  </r>
  <r>
    <s v="一般建築及設備計畫/一般建築及設備/會費、捐助、補助、分攤、照護、救濟與交流活動費/捐助、補助與獎助/捐助國內團體"/>
    <s v="托嬰中心質量提升實施計畫"/>
    <s v="臺中市私立領袖甜心托嬰中心"/>
    <x v="35"/>
    <n v="20"/>
    <s v="無"/>
    <m/>
    <s v="ˇ"/>
    <m/>
    <x v="1"/>
  </r>
  <r>
    <s v="社會福利支出計畫/社會福利支出/會費、捐助、補助、分攤、照護、救濟與交流活動費/捐助、補助與獎助/捐助國內團體"/>
    <s v="托嬰中心質量提升實施計畫"/>
    <s v="臺中市私立萊恩托嬰中心"/>
    <x v="35"/>
    <n v="20"/>
    <s v="無"/>
    <m/>
    <s v="ˇ"/>
    <m/>
    <x v="1"/>
  </r>
  <r>
    <s v="一般建築及設備計畫/一般建築及設備/會費、捐助、補助、分攤、照護、救濟與交流活動費/捐助、補助與獎助/捐助國內團體"/>
    <s v="托嬰中心質量提升實施計畫"/>
    <s v="臺中市私立小貝果托嬰中心"/>
    <x v="35"/>
    <n v="20"/>
    <s v="無"/>
    <m/>
    <s v="ˇ"/>
    <m/>
    <x v="1"/>
  </r>
  <r>
    <s v="一般建築及設備計畫/一般建築及設備/會費、捐助、補助、分攤、照護、救濟與交流活動費/捐助、補助與獎助/捐助國內團體"/>
    <s v="托嬰中心質量提升實施計畫"/>
    <s v="臺中市私立夏綠蒂托嬰中心"/>
    <x v="35"/>
    <n v="50"/>
    <s v="無"/>
    <m/>
    <s v="ˇ"/>
    <m/>
    <x v="1"/>
  </r>
  <r>
    <s v="一般建築及設備計畫/一般建築及設備/會費、捐助、補助、分攤、照護、救濟與交流活動費/捐助、補助與獎助/捐助國內團體"/>
    <s v="托嬰中心質量提升實施計畫"/>
    <s v="臺中市私立愛麗絲托嬰中心"/>
    <x v="35"/>
    <n v="20"/>
    <s v="無"/>
    <m/>
    <s v="ˇ"/>
    <m/>
    <x v="1"/>
  </r>
  <r>
    <s v="社會福利支出計畫/社會福利支出/會費、捐助、補助、分攤、照護、救濟與交流活動費/捐助、補助與獎助/捐助國內團體"/>
    <s v="托嬰中心質量提升實施計畫"/>
    <s v="臺中市私立親貝兒托嬰中心"/>
    <x v="35"/>
    <n v="20"/>
    <s v="無"/>
    <m/>
    <s v="ˇ"/>
    <m/>
    <x v="1"/>
  </r>
  <r>
    <s v="社會福利支出計畫/社會福利支出/會費、捐助、補助、分攤、照護、救濟與交流活動費/捐助、補助與獎助/捐助國內團體"/>
    <s v="托嬰中心質量提升實施計畫"/>
    <s v="臺中市私立圓圓托嬰中心"/>
    <x v="35"/>
    <n v="10"/>
    <s v="無"/>
    <m/>
    <s v="ˇ"/>
    <m/>
    <x v="1"/>
  </r>
  <r>
    <s v="一般建築及設備計畫/一般建築及設備/會費、捐助、補助、分攤、照護、救濟與交流活動費/捐助、補助與獎助/捐助國內團體"/>
    <s v="托嬰中心質量提升實施計畫"/>
    <s v="臺中市私立圓圓托嬰中心"/>
    <x v="35"/>
    <n v="10"/>
    <s v="無"/>
    <m/>
    <s v="ˇ"/>
    <m/>
    <x v="1"/>
  </r>
  <r>
    <s v="一般建築及設備計畫/一般建築及設備/會費、捐助、補助、分攤、照護、救濟與交流活動費/捐助、補助與獎助/捐助國內團體"/>
    <s v="托嬰中心質量提升實施計畫"/>
    <s v="臺中市私立百分之八十托嬰中心"/>
    <x v="35"/>
    <n v="15"/>
    <s v="無"/>
    <m/>
    <s v="ˇ"/>
    <m/>
    <x v="1"/>
  </r>
  <r>
    <s v="社會福利支出計畫/社會福利支出/會費、捐助、補助、分攤、照護、救濟與交流活動費/捐助、補助與獎助/捐助國內團體"/>
    <s v="托嬰中心質量提升實施計畫"/>
    <s v="臺中市私立百分之八十托嬰中心"/>
    <x v="35"/>
    <n v="5"/>
    <s v="無"/>
    <m/>
    <s v="ˇ"/>
    <m/>
    <x v="1"/>
  </r>
  <r>
    <s v="一般建築及設備計畫/一般建築及設備/會費、捐助、補助、分攤、照護、救濟與交流活動費/捐助、補助與獎助/捐助國內團體"/>
    <s v="托嬰中心質量提升實施計畫"/>
    <s v="臺中市私立上元得福托嬰中心"/>
    <x v="35"/>
    <n v="19"/>
    <s v="無"/>
    <m/>
    <s v="ˇ"/>
    <m/>
    <x v="1"/>
  </r>
  <r>
    <s v="社會福利支出計畫/社會福利支出/會費、捐助、補助、分攤、照護、救濟與交流活動費/捐助、補助與獎助/捐助國內團體"/>
    <s v="托嬰中心質量提升實施計畫"/>
    <s v="臺中市私立上元得福托嬰中心"/>
    <x v="35"/>
    <n v="1"/>
    <s v="無"/>
    <m/>
    <s v="ˇ"/>
    <m/>
    <x v="1"/>
  </r>
  <r>
    <s v="一般建築及設備計畫/一般建築及設備/會費、捐助、補助、分攤、照護、救濟與交流活動費/捐助、補助與獎助/捐助國內團體"/>
    <s v="托嬰中心質量提升實施計畫"/>
    <s v="臺中市私立咕咕鳥太平托嬰中心"/>
    <x v="35"/>
    <n v="20"/>
    <s v="無"/>
    <m/>
    <s v="ˇ"/>
    <m/>
    <x v="1"/>
  </r>
  <r>
    <s v="一般建築及設備計畫/一般建築及設備/會費、捐助、補助、分攤、照護、救濟與交流活動費/捐助、補助與獎助/捐助國內團體"/>
    <s v="托嬰中心質量提升實施計畫"/>
    <s v="臺中市私立文馨托嬰中心"/>
    <x v="35"/>
    <n v="20"/>
    <s v="無"/>
    <m/>
    <s v="ˇ"/>
    <m/>
    <x v="1"/>
  </r>
  <r>
    <s v="社會福利支出計畫/社會福利支出/會費、捐助、補助、分攤、照護、救濟與交流活動費/捐助、補助與獎助/捐助國內團體"/>
    <s v="托嬰中心質量提升實施計畫"/>
    <s v="臺中市私立芸元托嬰中心"/>
    <x v="35"/>
    <n v="20"/>
    <s v="無"/>
    <m/>
    <s v="ˇ"/>
    <m/>
    <x v="1"/>
  </r>
  <r>
    <s v="社會福利支出計畫/社會福利支出/會費、捐助、補助、分攤、照護、救濟與交流活動費/捐助、補助與獎助/捐助國內團體"/>
    <s v="托嬰中心質量提升實施計畫"/>
    <s v="臺中市私立佑子園托嬰中心"/>
    <x v="35"/>
    <n v="50"/>
    <s v="無"/>
    <m/>
    <s v="ˇ"/>
    <m/>
    <x v="1"/>
  </r>
  <r>
    <s v="社會福利支出計畫/社會福利支出/會費、捐助、補助、分攤、照護、救濟與交流活動費/捐助、補助與獎助/捐助國內團體"/>
    <s v="托嬰中心質量提升實施計畫"/>
    <s v="臺中市私立春禾托嬰中心"/>
    <x v="35"/>
    <n v="20"/>
    <s v="無"/>
    <m/>
    <s v="ˇ"/>
    <m/>
    <x v="1"/>
  </r>
  <r>
    <s v="社會福利支出計畫/社會福利支出/會費、捐助、補助、分攤、照護、救濟與交流活動費/捐助、補助與獎助/捐助國內團體"/>
    <s v="托嬰中心質量提升實施計畫"/>
    <s v="臺中市私立貝兒喜托嬰中心"/>
    <x v="35"/>
    <n v="20"/>
    <s v="無"/>
    <m/>
    <s v="ˇ"/>
    <m/>
    <x v="1"/>
  </r>
  <r>
    <s v="一般建築及設備計畫/一般建築及設備/會費、捐助、補助、分攤、照護、救濟與交流活動費/捐助、補助與獎助/捐助國內團體"/>
    <s v="托嬰中心質量提升實施計畫"/>
    <s v="臺中市私立安德森托嬰中心"/>
    <x v="35"/>
    <n v="20"/>
    <s v="無"/>
    <m/>
    <s v="ˇ"/>
    <m/>
    <x v="1"/>
  </r>
  <r>
    <s v="一般建築及設備計畫/一般建築及設備/會費、捐助、補助、分攤、照護、救濟與交流活動費/捐助、補助與獎助/捐助國內團體"/>
    <s v="托嬰中心質量提升實施計畫"/>
    <s v="臺中市私立小菲力托嬰中心"/>
    <x v="35"/>
    <n v="20"/>
    <s v="無"/>
    <m/>
    <s v="ˇ"/>
    <m/>
    <x v="1"/>
  </r>
  <r>
    <s v="社會福利支出計畫/社會福利支出/會費、捐助、補助、分攤、照護、救濟與交流活動費/捐助、補助與獎助/捐助國內團體"/>
    <s v="托嬰中心質量提升實施計畫"/>
    <s v="臺中市私立哆哆熊西屯托嬰中心"/>
    <x v="35"/>
    <n v="20"/>
    <s v="無"/>
    <m/>
    <s v="ˇ"/>
    <m/>
    <x v="1"/>
  </r>
  <r>
    <s v="社會福利支出計畫/社會福利支出/會費、捐助、補助、分攤、照護、救濟與交流活動費/捐助、補助與獎助/捐助國內團體"/>
    <s v="托嬰中心質量提升實施計畫"/>
    <s v="臺中市私立宜兒美托嬰中心"/>
    <x v="35"/>
    <n v="10"/>
    <s v="無"/>
    <m/>
    <s v="ˇ"/>
    <m/>
    <x v="1"/>
  </r>
  <r>
    <s v="一般建築及設備計畫/一般建築及設備/會費、捐助、補助、分攤、照護、救濟與交流活動費/捐助、補助與獎助/捐助國內團體"/>
    <s v="托嬰中心質量提升實施計畫"/>
    <s v="臺中市私立宜兒美托嬰中心"/>
    <x v="35"/>
    <n v="10"/>
    <s v="無"/>
    <m/>
    <s v="ˇ"/>
    <m/>
    <x v="1"/>
  </r>
  <r>
    <s v="社會福利支出計畫/社會福利支出/會費、捐助、補助、分攤、照護、救濟與交流活動費/捐助、補助與獎助/捐助國內團體"/>
    <s v="托嬰中心質量提升實施計畫"/>
    <s v="臺中市私立俏貝比托嬰中心"/>
    <x v="35"/>
    <n v="20"/>
    <s v="無"/>
    <m/>
    <s v="ˇ"/>
    <m/>
    <x v="1"/>
  </r>
  <r>
    <s v="一般建築及設備計畫/一般建築及設備/會費、捐助、補助、分攤、照護、救濟與交流活動費/捐助、補助與獎助/捐助國內團體"/>
    <s v="托嬰中心質量提升實施計畫"/>
    <s v="臺中市私立小紅帽托嬰中心"/>
    <x v="35"/>
    <n v="20"/>
    <s v="無"/>
    <m/>
    <s v="ˇ"/>
    <m/>
    <x v="1"/>
  </r>
  <r>
    <s v="一般建築及設備計畫/一般建築及設備/會費、捐助、補助、分攤、照護、救濟與交流活動費/捐助、補助與獎助/捐助國內團體"/>
    <s v="托嬰中心質量提升實施計畫"/>
    <s v="臺中市私立茱莉安托嬰中心"/>
    <x v="35"/>
    <n v="20"/>
    <s v="無"/>
    <m/>
    <s v="ˇ"/>
    <m/>
    <x v="1"/>
  </r>
  <r>
    <s v="一般建築及設備計畫/一般建築及設備/會費、捐助、補助、分攤、照護、救濟與交流活動費/捐助、補助與獎助/捐助國內團體"/>
    <s v="托嬰中心質量提升實施計畫"/>
    <s v="臺中市私立怡兒園托嬰中心"/>
    <x v="35"/>
    <n v="20"/>
    <s v="無"/>
    <m/>
    <s v="ˇ"/>
    <m/>
    <x v="1"/>
  </r>
  <r>
    <s v="一般建築及設備計畫/一般建築及設備/會費、捐助、補助、分攤、照護、救濟與交流活動費/捐助、補助與獎助/捐助國內團體"/>
    <s v="托嬰中心質量提升實施計畫"/>
    <s v="臺中市私立貝樂托嬰中心"/>
    <x v="35"/>
    <n v="20"/>
    <s v="無"/>
    <m/>
    <s v="ˇ"/>
    <m/>
    <x v="1"/>
  </r>
  <r>
    <s v="社會福利支出計畫/社會福利支出/會費、捐助、補助、分攤、照護、救濟與交流活動費/捐助、補助與獎助/捐助國內團體"/>
    <s v="托嬰中心質量提升實施計畫"/>
    <s v="台中市私立巨采托嬰中心"/>
    <x v="35"/>
    <n v="20"/>
    <s v="無"/>
    <m/>
    <s v="ˇ"/>
    <m/>
    <x v="1"/>
  </r>
  <r>
    <s v="社會福利支出計畫/社會福利支出/會費、捐助、補助、分攤、照護、救濟與交流活動費/捐助、補助與獎助/捐助國內團體"/>
    <s v="托嬰中心質量提升實施計畫"/>
    <s v="臺中市私立希望之丘托嬰中心"/>
    <x v="35"/>
    <n v="7"/>
    <s v="無"/>
    <m/>
    <s v="ˇ"/>
    <m/>
    <x v="1"/>
  </r>
  <r>
    <s v="一般建築及設備計畫/一般建築及設備/會費、捐助、補助、分攤、照護、救濟與交流活動費/捐助、補助與獎助/捐助國內團體"/>
    <s v="托嬰中心質量提升實施計畫"/>
    <s v="臺中市私立希望之丘托嬰中心"/>
    <x v="35"/>
    <n v="13"/>
    <s v="無"/>
    <m/>
    <s v="ˇ"/>
    <m/>
    <x v="1"/>
  </r>
  <r>
    <s v="社會福利支出計畫/社會福利支出/會費、捐助、補助、分攤、照護、救濟與交流活動費/捐助、補助與獎助/捐助國內團體"/>
    <s v="托嬰中心質量提升實施計畫"/>
    <s v="臺中市私立東華托嬰中心"/>
    <x v="35"/>
    <n v="20"/>
    <s v="無"/>
    <m/>
    <s v="ˇ"/>
    <m/>
    <x v="1"/>
  </r>
  <r>
    <s v="一般建築及設備計畫/一般建築及設備/會費、捐助、補助、分攤、照護、救濟與交流活動費/捐助、補助與獎助/捐助國內團體"/>
    <s v="托嬰中心質量提升實施計畫"/>
    <s v="臺中市私立滿果國際托嬰中心"/>
    <x v="35"/>
    <n v="20"/>
    <s v="無"/>
    <m/>
    <s v="ˇ"/>
    <m/>
    <x v="1"/>
  </r>
  <r>
    <s v="社會福利支出計畫/社會福利支出/會費、捐助、補助、分攤、照護、救濟與交流活動費/捐助、補助與獎助/捐助國內團體"/>
    <s v="托嬰中心質量提升實施計畫"/>
    <s v="臺中市私立唯喜托嬰中心"/>
    <x v="35"/>
    <n v="25"/>
    <s v="無"/>
    <m/>
    <s v="ˇ"/>
    <m/>
    <x v="1"/>
  </r>
  <r>
    <s v="一般建築及設備計畫/一般建築及設備/會費、捐助、補助、分攤、照護、救濟與交流活動費/捐助、補助與獎助/捐助國內團體"/>
    <s v="托嬰中心質量提升實施計畫"/>
    <s v="臺中市私立唯喜托嬰中心"/>
    <x v="35"/>
    <n v="25"/>
    <s v="無"/>
    <m/>
    <s v="ˇ"/>
    <m/>
    <x v="1"/>
  </r>
  <r>
    <s v="一般建築及設備計畫/一般建築及設備/會費、捐助、補助、分攤、照護、救濟與交流活動費/捐助、補助與獎助/捐助國內團體"/>
    <s v="托嬰中心質量提升實施計畫"/>
    <s v="臺中市私立卡吉雅比托嬰中心"/>
    <x v="35"/>
    <n v="20"/>
    <s v="無"/>
    <m/>
    <s v="ˇ"/>
    <m/>
    <x v="1"/>
  </r>
  <r>
    <s v="社會福利支出計畫/社會福利支出/會費、捐助、補助、分攤、照護、救濟與交流活動費/捐助、補助與獎助/捐助國內團體"/>
    <s v="托嬰中心質量提升實施計畫"/>
    <s v="臺中市私立大里領袖甜心托嬰中心"/>
    <x v="35"/>
    <n v="20"/>
    <s v="無"/>
    <m/>
    <s v="ˇ"/>
    <m/>
    <x v="1"/>
  </r>
  <r>
    <s v="社會福利支出計畫/社會福利支出/會費、捐助、補助、分攤、照護、救濟與交流活動費/捐助、補助與獎助/捐助國內團體"/>
    <s v="托嬰中心質量提升實施計畫"/>
    <s v="臺中市私立勁寶兒福安托嬰中心"/>
    <x v="35"/>
    <n v="20"/>
    <s v="無"/>
    <m/>
    <s v="ˇ"/>
    <m/>
    <x v="1"/>
  </r>
  <r>
    <s v="社會福利支出計畫/社會福利支出/會費、捐助、補助、分攤、照護、救濟與交流活動費/捐助、補助與獎助/捐助國內團體"/>
    <s v="托嬰中心質量提升實施計畫"/>
    <s v="臺中市私立巨采福科托嬰中心"/>
    <x v="35"/>
    <n v="20"/>
    <s v="無"/>
    <m/>
    <s v="ˇ"/>
    <m/>
    <x v="1"/>
  </r>
  <r>
    <s v="社會福利支出計畫/社會福利支出/會費、捐助、補助、分攤、照護、救濟與交流活動費/捐助、補助與獎助/捐助國內團體"/>
    <s v="托嬰中心質量提升實施計畫"/>
    <s v="臺中市私立渤斯貝爾托嬰中心"/>
    <x v="35"/>
    <n v="20"/>
    <s v="無"/>
    <m/>
    <s v="ˇ"/>
    <m/>
    <x v="1"/>
  </r>
  <r>
    <s v="社會福利支出計畫/社會福利支出/會費、捐助、補助、分攤、照護、救濟與交流活動費/捐助、補助與獎助/捐助國內團體"/>
    <s v="托嬰中心質量提升實施計畫"/>
    <s v="臺中市私立和熙寶貝園托嬰中心"/>
    <x v="35"/>
    <n v="20"/>
    <s v="無"/>
    <m/>
    <s v="ˇ"/>
    <m/>
    <x v="1"/>
  </r>
  <r>
    <s v="社會福利支出計畫/社會福利支出/會費、捐助、補助、分攤、照護、救濟與交流活動費/捐助、補助與獎助/捐助國內團體"/>
    <s v="托嬰中心質量提升實施計畫"/>
    <s v="臺中市私立小腳ㄚ托嬰中心"/>
    <x v="35"/>
    <n v="20"/>
    <s v="無"/>
    <m/>
    <s v="ˇ"/>
    <m/>
    <x v="1"/>
  </r>
  <r>
    <s v="社會福利支出計畫/社會福利支出/會費、捐助、補助、分攤、照護、救濟與交流活動費/捐助、補助與獎助/捐助國內團體"/>
    <s v="托嬰中心質量提升實施計畫"/>
    <s v="臺中市私立衛生福利部臺中醫院附設舜云音樂寶姆托嬰中心"/>
    <x v="35"/>
    <n v="20"/>
    <s v="無"/>
    <m/>
    <s v="ˇ"/>
    <m/>
    <x v="1"/>
  </r>
  <r>
    <s v="社會福利支出計畫/社會福利支出/會費、捐助、補助、分攤、照護、救濟與交流活動費/捐助、補助與獎助/捐助國內團體"/>
    <s v="托嬰中心質量提升實施計畫"/>
    <s v="臺中市私立以馨托嬰中心"/>
    <x v="35"/>
    <n v="20"/>
    <s v="無"/>
    <m/>
    <s v="ˇ"/>
    <m/>
    <x v="1"/>
  </r>
  <r>
    <s v="社會福利支出計畫/社會福利支出/會費、捐助、補助、分攤、照護、救濟與交流活動費/捐助、補助與獎助/捐助國內團體"/>
    <s v="補助民間團體辦理社會福利類志願服務教育訓練推動計畫"/>
    <s v="中華非營利組織發展協會"/>
    <x v="35"/>
    <n v="40"/>
    <s v="無"/>
    <m/>
    <s v="ˇ"/>
    <m/>
    <x v="1"/>
  </r>
  <r>
    <s v="社會福利支出計畫/社會福利支出/會費、捐助、補助、分攤、照護、救濟與交流活動費/捐助、補助與獎助/捐助國內團體"/>
    <s v="補助民間團體辦理社會福利類志願服務教育訓練推動計畫"/>
    <s v="台中市同一鑫國際同濟會"/>
    <x v="35"/>
    <n v="26"/>
    <s v="無"/>
    <m/>
    <s v="ˇ"/>
    <m/>
    <x v="1"/>
  </r>
  <r>
    <s v="社會福利支出計畫/社會福利支出/會費、捐助、補助、分攤、照護、救濟與交流活動費/捐助、補助與獎助/捐助國內團體"/>
    <s v="補助民間團體辦理社會福利類志願服務教育訓練推動計畫"/>
    <s v="臺中市太平市國際同濟會"/>
    <x v="35"/>
    <n v="20"/>
    <s v="無"/>
    <m/>
    <s v="ˇ"/>
    <m/>
    <x v="1"/>
  </r>
  <r>
    <s v="社會福利支出計畫/社會福利支出/會費、捐助、補助、分攤、照護、救濟與交流活動費/捐助、補助與獎助/捐助國內團體"/>
    <s v="補助民間團體辦理社會福利類志願服務教育訓練推動計畫"/>
    <s v="中華非營利組織發展協會"/>
    <x v="35"/>
    <n v="40"/>
    <s v="無"/>
    <m/>
    <s v="ˇ"/>
    <m/>
    <x v="1"/>
  </r>
  <r>
    <s v="社會福利支出計畫/社會福利支出/會費、捐助、補助、分攤、照護、救濟與交流活動費/捐助、補助與獎助/捐助國內團體"/>
    <s v="補助民間團體辦理社會福利類志願服務教育訓練推動計畫"/>
    <s v="臺中市德明慈善會"/>
    <x v="35"/>
    <n v="40"/>
    <s v="無"/>
    <m/>
    <s v="ˇ"/>
    <m/>
    <x v="1"/>
  </r>
  <r>
    <s v="社會福利支出計畫/社會福利支出/會費、捐助、補助、分攤、照護、救濟與交流活動費/捐助、補助與獎助/捐助國內團體"/>
    <s v="補助民間團體辦理社會福利類志願服務教育訓練推動計畫"/>
    <s v="台中市德明慈善會"/>
    <x v="35"/>
    <n v="40"/>
    <s v="無"/>
    <m/>
    <s v="ˇ"/>
    <m/>
    <x v="1"/>
  </r>
  <r>
    <s v="社會福利支出計畫/社會福利支出/會費、捐助、補助、分攤、照護、救濟與交流活動費/捐助、補助與獎助/捐助國內團體"/>
    <s v="補助民間團體辦理社會福利類志願服務教育訓練推動計畫"/>
    <s v="臺中市志願服務協會"/>
    <x v="35"/>
    <n v="42"/>
    <s v="無"/>
    <m/>
    <s v="ˇ"/>
    <m/>
    <x v="1"/>
  </r>
  <r>
    <s v="社會福利支出計畫/社會福利支出/會費、捐助、補助、分攤、照護、救濟與交流活動費/捐助、補助與獎助/捐助國內團體"/>
    <s v="臺中市新住民社區服務據點培力計畫"/>
    <s v="社團法人中華民國優質家庭教育發展促進會"/>
    <x v="35"/>
    <n v="27"/>
    <s v="無"/>
    <m/>
    <s v="ˇ"/>
    <m/>
    <x v="1"/>
  </r>
  <r>
    <s v="社會福利支出計畫/社會福利支出/會費、捐助、補助、分攤、照護、救濟與交流活動費/捐助、補助與獎助/捐助國內團體"/>
    <s v="臺中市新住民社區服務據點培力計畫"/>
    <s v="社團法人臺中市復興產業協會"/>
    <x v="35"/>
    <n v="16"/>
    <s v="無"/>
    <m/>
    <s v="ˇ"/>
    <m/>
    <x v="1"/>
  </r>
  <r>
    <s v="社會福利支出計畫/社會福利支出/會費、捐助、補助、分攤、照護、救濟與交流活動費/捐助、補助與獎助/捐助國內團體"/>
    <s v="臺中市新住民社區服務據點培力計畫"/>
    <s v="社團法人臺中市復興產業協會"/>
    <x v="35"/>
    <n v="15"/>
    <s v="無"/>
    <m/>
    <s v="ˇ"/>
    <m/>
    <x v="1"/>
  </r>
  <r>
    <s v="社會福利支出計畫/社會福利支出/會費、捐助、補助、分攤、照護、救濟與交流活動費/捐助、補助與獎助/捐助國內團體"/>
    <s v="臺中市新住民社區服務據點培力計畫"/>
    <s v="兩岸四川經濟文化交流協會"/>
    <x v="35"/>
    <n v="20"/>
    <s v="無"/>
    <m/>
    <s v="ˇ"/>
    <m/>
    <x v="1"/>
  </r>
  <r>
    <s v="社會福利支出計畫/社會福利支出/會費、捐助、補助、分攤、照護、救濟與交流活動費/捐助、補助與獎助/捐助國內團體"/>
    <s v="臺中市新住民社區服務據點培力計畫"/>
    <s v="社團法人臺中市婦女企業諮詢協會"/>
    <x v="35"/>
    <n v="26"/>
    <s v="無"/>
    <m/>
    <s v="ˇ"/>
    <m/>
    <x v="1"/>
  </r>
  <r>
    <s v="社會福利支出計畫/社會福利支出/會費、捐助、補助、分攤、照護、救濟與交流活動費/捐助、補助與獎助/捐助國內團體"/>
    <s v="臺中市新住民社區服務據點培力計畫"/>
    <s v="社團法人中華民國優質家庭教育發展促進會"/>
    <x v="35"/>
    <n v="47"/>
    <s v="無"/>
    <m/>
    <s v="ˇ"/>
    <m/>
    <x v="1"/>
  </r>
  <r>
    <s v="社會福利支出計畫/社會福利支出/會費、捐助、補助、分攤、照護、救濟與交流活動費/捐助、補助與獎助/捐助國內團體"/>
    <s v="臺中市新住民社區服務據點培力計畫"/>
    <s v="社團法人臺中市復興產業協會"/>
    <x v="35"/>
    <n v="15"/>
    <s v="無"/>
    <m/>
    <s v="ˇ"/>
    <m/>
    <x v="1"/>
  </r>
  <r>
    <s v="社會福利支出計畫/社會福利支出/會費、捐助、補助、分攤、照護、救濟與交流活動費/捐助、補助與獎助/捐助國內團體"/>
    <s v="臺中市新住民社區服務據點培力計畫"/>
    <s v="台中市親子閱讀協會"/>
    <x v="35"/>
    <n v="32"/>
    <s v="無"/>
    <m/>
    <s v="ˇ"/>
    <m/>
    <x v="1"/>
  </r>
  <r>
    <s v="社會福利支出計畫/社會福利支出/會費、捐助、補助、分攤、照護、救濟與交流活動費/捐助、補助與獎助/捐助國內團體"/>
    <s v="臺中市新住民社區服務據點培力計畫"/>
    <s v="臺灣新住民展能服務協會"/>
    <x v="35"/>
    <n v="15"/>
    <s v="無"/>
    <m/>
    <s v="ˇ"/>
    <m/>
    <x v="1"/>
  </r>
  <r>
    <s v="社會福利支出計畫/社會福利支出/會費、捐助、補助、分攤、照護、救濟與交流活動費/捐助、補助與獎助/捐助國內團體"/>
    <s v="臺中市新住民社區服務據點培力計畫"/>
    <s v="社團法人臺中市復興產業協會"/>
    <x v="35"/>
    <n v="20"/>
    <s v="無"/>
    <m/>
    <s v="ˇ"/>
    <m/>
    <x v="1"/>
  </r>
  <r>
    <s v="社會福利支出計畫/社會福利支出/會費、捐助、補助、分攤、照護、救濟與交流活動費/捐助、補助與獎助/捐助國內團體"/>
    <s v="臺中市新住民社區服務據點培力計畫"/>
    <s v="社團法人芳馨文化交流慈善會"/>
    <x v="35"/>
    <n v="30"/>
    <s v="無"/>
    <m/>
    <s v="ˇ"/>
    <m/>
    <x v="1"/>
  </r>
  <r>
    <s v="社會福利支出計畫/社會福利支出/會費、捐助、補助、分攤、照護、救濟與交流活動費/捐助、補助與獎助/捐助國內團體"/>
    <s v="臺中市新住民社區服務據點培力計畫"/>
    <s v="社團法人臺中市復興產業協會"/>
    <x v="35"/>
    <n v="40"/>
    <s v="無"/>
    <m/>
    <s v="ˇ"/>
    <m/>
    <x v="1"/>
  </r>
  <r>
    <s v="社會福利支出計畫/社會福利支出/會費、捐助、補助、分攤、照護、救濟與交流活動費/捐助、補助與獎助/捐助國內團體"/>
    <s v="臺中市新住民社區服務據點培力計畫"/>
    <s v="社團法人台灣陽光婦女協會"/>
    <x v="35"/>
    <n v="37"/>
    <s v="無"/>
    <m/>
    <s v="ˇ"/>
    <m/>
    <x v="1"/>
  </r>
  <r>
    <s v="社會福利支出計畫/社會福利支出/會費、捐助、補助、分攤、照護、救濟與交流活動費/捐助、補助與獎助/捐助國內團體"/>
    <s v="臺中市新住民社區服務據點培力計畫"/>
    <s v="社團法人臺中市復興產業協會"/>
    <x v="35"/>
    <n v="20"/>
    <s v="無"/>
    <m/>
    <s v="ˇ"/>
    <m/>
    <x v="1"/>
  </r>
  <r>
    <s v="社會福利支出計畫/社會福利支出/會費、捐助、補助、分攤、照護、救濟與交流活動費/捐助、補助與獎助/捐助國內團體"/>
    <s v="中低收入獨居老人營養餐飲服務計畫"/>
    <s v="財團法人弘道老人福利基金會"/>
    <x v="35"/>
    <n v="267"/>
    <s v="無"/>
    <m/>
    <s v="ˇ"/>
    <m/>
    <x v="1"/>
  </r>
  <r>
    <s v="社會福利支出計畫/社會福利支出/會費、捐助、補助、分攤、照護、救濟與交流活動費/捐助、補助與獎助/捐助國內團體"/>
    <s v="中低收入獨居老人營養餐飲服務計畫"/>
    <s v="財團法人臺中市私立弗傳慈心社會福利慈善事業基金會"/>
    <x v="35"/>
    <n v="804"/>
    <s v="無"/>
    <m/>
    <s v="ˇ"/>
    <m/>
    <x v="1"/>
  </r>
  <r>
    <s v="社會福利支出計畫/社會福利支出/會費、捐助、補助、分攤、照護、救濟與交流活動費/捐助、補助與獎助/捐助國內團體"/>
    <s v="中低收入獨居老人營養餐飲服務計畫"/>
    <s v="財團法人老五老基金會"/>
    <x v="35"/>
    <n v="201"/>
    <s v="無"/>
    <m/>
    <s v="ˇ"/>
    <m/>
    <x v="1"/>
  </r>
  <r>
    <s v="社會福利支出計畫/社會福利支出/會費、捐助、補助、分攤、照護、救濟與交流活動費/捐助、補助與獎助/捐助國內團體"/>
    <s v="中低收入獨居老人營養餐飲服務計畫"/>
    <s v="社團法人台灣鼎傳慈善協會"/>
    <x v="35"/>
    <n v="314"/>
    <s v="無"/>
    <m/>
    <s v="ˇ"/>
    <m/>
    <x v="1"/>
  </r>
  <r>
    <s v="社會福利支出計畫/社會福利支出/會費、捐助、補助、分攤、照護、救濟與交流活動費/捐助、補助與獎助/捐助國內團體"/>
    <s v="中低收入獨居老人營養餐飲服務計畫"/>
    <s v="財團法人台中市私立甘霖社會福利慈善事業基金會"/>
    <x v="35"/>
    <n v="822"/>
    <s v="無"/>
    <m/>
    <s v="ˇ"/>
    <m/>
    <x v="1"/>
  </r>
  <r>
    <s v="社會福利支出計畫/社會福利支出/會費、捐助、補助、分攤、照護、救濟與交流活動費/捐助、補助與獎助/捐助國內團體"/>
    <s v="身心障礙者營養餐食服務"/>
    <s v="財團法人弘道老人福利基金會"/>
    <x v="35"/>
    <n v="99"/>
    <s v="無"/>
    <m/>
    <s v="ˇ"/>
    <m/>
    <x v="1"/>
  </r>
  <r>
    <s v="社會福利支出計畫/社會福利支出/會費、捐助、補助、分攤、照護、救濟與交流活動費/捐助、補助與獎助/捐助國內團體"/>
    <s v="身心障礙者營養餐食服務"/>
    <s v="財團法人臺中市私立弗傳慈心社會福利慈善事業基金會"/>
    <x v="35"/>
    <n v="345"/>
    <s v="無"/>
    <m/>
    <s v="ˇ"/>
    <m/>
    <x v="1"/>
  </r>
  <r>
    <s v="社會福利支出計畫/社會福利支出/會費、捐助、補助、分攤、照護、救濟與交流活動費/捐助、補助與獎助/捐助國內團體"/>
    <s v="身心障礙者營養餐食服務"/>
    <s v="財團法人老五老基金會"/>
    <x v="35"/>
    <n v="140"/>
    <s v="無"/>
    <m/>
    <s v="ˇ"/>
    <m/>
    <x v="1"/>
  </r>
  <r>
    <s v="社會福利支出計畫/社會福利支出/會費、捐助、補助、分攤、照護、救濟與交流活動費/捐助、補助與獎助/捐助國內團體"/>
    <s v="身心障礙者營養餐食服務"/>
    <s v="社團法人台灣鼎傳慈善協會"/>
    <x v="35"/>
    <n v="155"/>
    <s v="無"/>
    <m/>
    <s v="ˇ"/>
    <m/>
    <x v="1"/>
  </r>
  <r>
    <s v="社會福利支出計畫/社會福利支出/會費、捐助、補助、分攤、照護、救濟與交流活動費/捐助、補助與獎助/捐助國內團體"/>
    <s v="身心障礙者營養餐食服務"/>
    <s v="財團法人台中市私立甘霖社會福利慈善事業基金會"/>
    <x v="35"/>
    <n v="205"/>
    <s v="無"/>
    <m/>
    <s v="ˇ"/>
    <m/>
    <x v="1"/>
  </r>
  <r>
    <s v="社會福利支出計畫/社會福利支出/會費、捐助、補助、分攤、照護、救濟與交流活動費/捐助、補助與獎助/捐助國內團體"/>
    <s v="身心障礙者社區式日間照顧服務"/>
    <s v="社團法人台灣喜信家庭關懷協會"/>
    <x v="35"/>
    <n v="273"/>
    <s v="無"/>
    <m/>
    <s v="ˇ"/>
    <m/>
    <x v="1"/>
  </r>
  <r>
    <s v="社會福利支出計畫/社會福利支出/會費、捐助、補助、分攤、照護、救濟與交流活動費/捐助、補助與獎助/捐助國內團體"/>
    <s v="身心障礙者社區式日間照顧服務"/>
    <s v="社團法人台中市自閉症教育協進會"/>
    <x v="35"/>
    <n v="177"/>
    <s v="無"/>
    <m/>
    <s v="ˇ"/>
    <m/>
    <x v="1"/>
  </r>
  <r>
    <s v="社會福利支出計畫/社會福利支出/會費、捐助、補助、分攤、照護、救濟與交流活動費/捐助、補助與獎助/捐助國內團體"/>
    <s v="身心障礙者社區式日間照顧服務"/>
    <s v="社團法人中華民國微光社會福利協會"/>
    <x v="35"/>
    <n v="85"/>
    <s v="無"/>
    <m/>
    <s v="ˇ"/>
    <m/>
    <x v="1"/>
  </r>
  <r>
    <s v="社會福利支出計畫/社會福利支出/會費、捐助、補助、分攤、照護、救濟與交流活動費/捐助、補助與獎助/捐助國內團體"/>
    <s v="身心障礙者社區式日間照顧服務"/>
    <s v="財團法人向上社會福利基金會"/>
    <x v="35"/>
    <n v="534"/>
    <s v="無"/>
    <m/>
    <s v="ˇ"/>
    <m/>
    <x v="1"/>
  </r>
  <r>
    <s v="社會福利支出計畫/社會福利支出/會費、捐助、補助、分攤、照護、救濟與交流活動費/捐助、補助與獎助/捐助國內團體"/>
    <s v="身心障礙者社區式日間照顧服務"/>
    <s v="社團法人臺中市蓮心自強服務協會"/>
    <x v="35"/>
    <n v="286"/>
    <s v="無"/>
    <m/>
    <s v="ˇ"/>
    <m/>
    <x v="1"/>
  </r>
  <r>
    <s v="社會福利支出計畫/社會福利支出/會費、捐助、補助、分攤、照護、救濟與交流活動費/捐助、補助與獎助/捐助國內團體"/>
    <s v="身心障礙者社區式日間照顧服務"/>
    <s v="財團法人台南市私立蓮心園社會福利慈善事業基金會"/>
    <x v="35"/>
    <n v="316"/>
    <s v="無"/>
    <m/>
    <s v="ˇ"/>
    <m/>
    <x v="1"/>
  </r>
  <r>
    <s v="社會福利支出計畫/社會福利支出/會費、捐助、補助、分攤、照護、救濟與交流活動費/捐助、補助與獎助/捐助國內團體"/>
    <s v="身心障礙者社區式日間照顧服務"/>
    <s v="社團法人台中市自閉症教育協進會"/>
    <x v="35"/>
    <n v="692"/>
    <s v="無"/>
    <m/>
    <s v="ˇ"/>
    <m/>
    <x v="1"/>
  </r>
  <r>
    <s v="社會福利支出計畫/社會福利支出/會費、捐助、補助、分攤、照護、救濟與交流活動費/捐助、補助與獎助/捐助國內團體"/>
    <s v="身心障礙者社區式日間照顧服務"/>
    <s v="社團法人臺中市長幼關懷協會"/>
    <x v="35"/>
    <n v="198"/>
    <s v="無"/>
    <m/>
    <s v="ˇ"/>
    <m/>
    <x v="1"/>
  </r>
  <r>
    <s v="社會福利支出計畫/社會福利支出/會費、捐助、補助、分攤、照護、救濟與交流活動費/捐助、補助與獎助/捐助國內團體"/>
    <s v="身心障礙者社區式日間照顧服務"/>
    <s v="財團法人臺中市私立信望愛智能發展中心"/>
    <x v="35"/>
    <n v="797"/>
    <s v="無"/>
    <m/>
    <s v="ˇ"/>
    <m/>
    <x v="1"/>
  </r>
  <r>
    <s v="社會福利支出計畫/社會福利支出/會費、捐助、補助、分攤、照護、救濟與交流活動費/捐助、補助與獎助/捐助國內團體"/>
    <s v="身心障礙者社區式日間照顧服務"/>
    <s v="財團法人伊甸社會福利基金會"/>
    <x v="35"/>
    <n v="876"/>
    <s v="無"/>
    <m/>
    <s v="ˇ"/>
    <m/>
    <x v="1"/>
  </r>
  <r>
    <s v="社會福利支出計畫/社會福利支出/會費、捐助、補助、分攤、照護、救濟與交流活動費/捐助、補助與獎助/捐助國內團體"/>
    <s v="身心障礙者社區式日間照顧服務"/>
    <s v="社團法人臺中市蓮心自強服務協會"/>
    <x v="35"/>
    <n v="312"/>
    <s v="無"/>
    <m/>
    <s v="ˇ"/>
    <m/>
    <x v="1"/>
  </r>
  <r>
    <s v="社會福利支出計畫/社會福利支出/會費、捐助、補助、分攤、照護、救濟與交流活動費/捐助、補助與獎助/捐助國內團體"/>
    <s v="身心障礙者社區式日間照顧服務"/>
    <s v="財團法人臺中市私立宜家社會福利慈善基金會"/>
    <x v="35"/>
    <n v="194"/>
    <s v="無"/>
    <m/>
    <s v="ˇ"/>
    <m/>
    <x v="1"/>
  </r>
  <r>
    <s v="社會福利支出計畫/社會福利支出/會費、捐助、補助、分攤、照護、救濟與交流活動費/捐助、補助與獎助/捐助國內團體"/>
    <s v="身心障礙者社區式日間照顧服務"/>
    <s v="財團法人伊甸社會福利基金會附設中區服務中心"/>
    <x v="35"/>
    <n v="313"/>
    <s v="無"/>
    <m/>
    <s v="ˇ"/>
    <m/>
    <x v="1"/>
  </r>
  <r>
    <s v="社會福利支出計畫/社會福利支出/會費、捐助、補助、分攤、照護、救濟與交流活動費/捐助、補助與獎助/捐助國內團體"/>
    <s v="身心障礙者社區式日間照顧服務"/>
    <s v="社團法人台灣長期照護推廣協會"/>
    <x v="35"/>
    <n v="71"/>
    <s v="無"/>
    <m/>
    <s v="ˇ"/>
    <m/>
    <x v="1"/>
  </r>
  <r>
    <s v="社會福利支出計畫/社會福利支出/會費、捐助、補助、分攤、照護、救濟與交流活動費/捐助、補助與獎助/捐助國內團體"/>
    <s v="身心障礙者社區式日間照顧服務"/>
    <s v="社團法人台灣福氣社區關懷協會"/>
    <x v="35"/>
    <n v="200"/>
    <s v="無"/>
    <m/>
    <s v="ˇ"/>
    <m/>
    <x v="1"/>
  </r>
  <r>
    <s v="社會福利支出計畫/社會福利支出/會費、捐助、補助、分攤、照護、救濟與交流活動費/捐助、補助與獎助/捐助國內團體"/>
    <s v="身心障礙者社區式日間照顧服務"/>
    <s v="台中市私立祥和老人養護中心"/>
    <x v="35"/>
    <n v="73"/>
    <s v="無"/>
    <m/>
    <s v="ˇ"/>
    <m/>
    <x v="1"/>
  </r>
  <r>
    <s v="社會福利支出計畫/社會福利支出/會費、捐助、補助、分攤、照護、救濟與交流活動費/捐助、補助與獎助/捐助國內團體"/>
    <s v="身心障礙者社區式日間照顧服務"/>
    <s v="財團法人臺中市私立宜家社會福利慈善基金會"/>
    <x v="35"/>
    <n v="301"/>
    <s v="無"/>
    <m/>
    <s v="ˇ"/>
    <m/>
    <x v="1"/>
  </r>
  <r>
    <s v="社會福利支出計畫/社會福利支出/會費、捐助、補助、分攤、照護、救濟與交流活動費/捐助、補助與獎助/捐助國內團體"/>
    <s v="身心障礙者社區式日間照顧服務"/>
    <s v="社團法人台中市啟智協進會"/>
    <x v="35"/>
    <n v="621"/>
    <s v="無"/>
    <m/>
    <s v="ˇ"/>
    <m/>
    <x v="1"/>
  </r>
  <r>
    <s v="社會福利支出計畫/社會福利支出/會費、捐助、補助、分攤、照護、救濟與交流活動費/捐助、補助與獎助/捐助國內團體"/>
    <s v="身心障礙者社區式日間照顧服務"/>
    <s v="財團法人臺中市私立十方社會福利慈善事業基金會"/>
    <x v="35"/>
    <n v="222"/>
    <s v="無"/>
    <m/>
    <s v="ˇ"/>
    <m/>
    <x v="1"/>
  </r>
  <r>
    <s v="社會福利支出計畫/社會福利支出/會費、捐助、補助、分攤、照護、救濟與交流活動費/捐助、補助與獎助/捐助國內團體"/>
    <s v="身心障礙者社區式日間照顧服務"/>
    <s v="財團法人中華民國唐氏症基金會"/>
    <x v="35"/>
    <n v="73"/>
    <s v="無"/>
    <m/>
    <s v="ˇ"/>
    <m/>
    <x v="1"/>
  </r>
  <r>
    <s v="社會福利支出計畫/社會福利支出/會費、捐助、補助、分攤、照護、救濟與交流活動費/捐助、補助與獎助/捐助國內團體"/>
    <s v="身心障礙者社區式日間照顧服務"/>
    <s v="財團法人瑪利亞社會福利基金會附設瑪利亞霧峰教養家園"/>
    <x v="35"/>
    <n v="317"/>
    <s v="無"/>
    <m/>
    <s v="ˇ"/>
    <m/>
    <x v="1"/>
  </r>
  <r>
    <s v="社會福利支出計畫/社會福利支出/會費、捐助、補助、分攤、照護、救濟與交流活動費/捐助、補助與獎助/捐助國內團體"/>
    <s v="身心障礙者社區式日間照顧服務"/>
    <s v="臺中市立林安康社會福利關懷協會"/>
    <x v="35"/>
    <n v="73"/>
    <s v="無"/>
    <m/>
    <s v="ˇ"/>
    <m/>
    <x v="1"/>
  </r>
  <r>
    <s v="社會福利支出計畫/社會福利支出/會費、捐助、補助、分攤、照護、救濟與交流活動費/捐助、補助與獎助/捐助國內團體"/>
    <s v="身心障礙者社區式日間照顧服務"/>
    <s v="社團法人優樂協會"/>
    <x v="35"/>
    <n v="140"/>
    <s v="無"/>
    <m/>
    <s v="ˇ"/>
    <m/>
    <x v="1"/>
  </r>
  <r>
    <s v="社會福利支出計畫/社會福利支出/會費、捐助、補助、分攤、照護、救濟與交流活動費/捐助、補助與獎助/捐助國內團體"/>
    <s v="身心障礙者個人生活重建服務"/>
    <s v="財團法人伊甸社會福利基金會附設中區服務中心"/>
    <x v="35"/>
    <n v="252"/>
    <s v="無"/>
    <m/>
    <s v="ˇ"/>
    <m/>
    <x v="1"/>
  </r>
  <r>
    <s v="社會福利支出計畫/社會福利支出/會費、捐助、補助、分攤、照護、救濟與交流活動費/捐助、補助與獎助/捐助國內團體"/>
    <s v="視覺障礙者生活重建及生活訓練服務"/>
    <s v="財團法人台灣省私立台灣盲人重建院"/>
    <x v="35"/>
    <n v="397"/>
    <s v="無"/>
    <m/>
    <s v="ˇ"/>
    <m/>
    <x v="1"/>
  </r>
  <r>
    <s v="社會福利支出計畫/社會福利支出/會費、捐助、補助、分攤、照護、救濟與交流活動費/捐助、補助與獎助/捐助國內團體"/>
    <s v="身心障礙者家庭托顧服務"/>
    <s v="財團法人臺中市私立肯納自閉症社會福利基金會"/>
    <x v="35"/>
    <n v="1846"/>
    <s v="無"/>
    <m/>
    <s v="ˇ"/>
    <m/>
    <x v="1"/>
  </r>
  <r>
    <s v="社會福利支出計畫/社會福利支出/會費、捐助、補助、分攤、照護、救濟與交流活動費/捐助、補助與獎助/捐助國內團體"/>
    <s v="身心障礙者家庭托顧服務"/>
    <s v="財團法人臺中市私立肯納自閉症社會福利基金會"/>
    <x v="35"/>
    <n v="2377"/>
    <s v="無"/>
    <m/>
    <s v="ˇ"/>
    <m/>
    <x v="1"/>
  </r>
  <r>
    <s v="社會福利支出計畫/社會福利支出/會費、捐助、補助、分攤、照護、救濟與交流活動費/捐助、補助與獎助/捐助國內團體"/>
    <s v="公設民營身心障礙福利機構營運服務"/>
    <s v="財團法人向上社會福利基金會"/>
    <x v="35"/>
    <n v="10"/>
    <s v="無"/>
    <m/>
    <s v="ˇ"/>
    <m/>
    <x v="1"/>
  </r>
  <r>
    <s v="社會福利支出計畫/社會福利支出/會費、捐助、補助、分攤、照護、救濟與交流活動費/捐助、補助與獎助/捐助國內團體"/>
    <s v="公設民營身心障礙福利機構營運服務"/>
    <s v="財團法人臺中市私立家寶社會福利慈善事業基金會"/>
    <x v="35"/>
    <n v="710"/>
    <s v="無"/>
    <m/>
    <s v="ˇ"/>
    <m/>
    <x v="1"/>
  </r>
  <r>
    <s v="社會福利支出計畫/社會福利支出/會費、捐助、補助、分攤、照護、救濟與交流活動費/捐助、補助與獎助/捐助國內團體"/>
    <s v="臺中市社會福利類志願服務運用單位志工保險補助計畫"/>
    <s v="臺中市豐原區西勢社區發展協會"/>
    <x v="35"/>
    <n v="4"/>
    <s v="無"/>
    <m/>
    <s v="ˇ"/>
    <m/>
    <x v="1"/>
  </r>
  <r>
    <s v="社會福利支出計畫/社會福利支出/會費、捐助、補助、分攤、照護、救濟與交流活動費/捐助、補助與獎助/捐助國內團體"/>
    <s v="臺中市社會福利類志願服務運用單位志工保險補助計畫"/>
    <s v="財團法人臺中市私立天順社會福利慈善事業基金會"/>
    <x v="35"/>
    <n v="1"/>
    <s v="無"/>
    <m/>
    <s v="ˇ"/>
    <m/>
    <x v="1"/>
  </r>
  <r>
    <s v="社會福利支出計畫/社會福利支出/會費、捐助、補助、分攤、照護、救濟與交流活動費/捐助、補助與獎助/捐助國內團體"/>
    <s v="臺中市社會福利類志願服務運用單位志工保險補助計畫"/>
    <s v="臺中市西屯區福恩社區發展協會"/>
    <x v="35"/>
    <n v="4"/>
    <s v="無"/>
    <m/>
    <s v="ˇ"/>
    <m/>
    <x v="1"/>
  </r>
  <r>
    <s v="社會福利支出計畫/社會福利支出/會費、捐助、補助、分攤、照護、救濟與交流活動費/捐助、補助與獎助/捐助國內團體"/>
    <s v="臺中市社會福利類志願服務運用單位志工保險補助計畫"/>
    <s v="社團法人臺中市霧峰老人會 "/>
    <x v="35"/>
    <n v="3"/>
    <s v="無"/>
    <m/>
    <s v="ˇ"/>
    <m/>
    <x v="1"/>
  </r>
  <r>
    <s v="社會福利支出計畫/社會福利支出/會費、捐助、補助、分攤、照護、救濟與交流活動費/捐助、補助與獎助/捐助國內團體"/>
    <s v="臺中市社會福利類志願服務運用單位志工保險補助計畫"/>
    <s v="臺中市埔光45社會關懷協會"/>
    <x v="35"/>
    <n v="3"/>
    <s v="無"/>
    <m/>
    <s v="ˇ"/>
    <m/>
    <x v="1"/>
  </r>
  <r>
    <s v="社會福利支出計畫/社會福利支出/會費、捐助、補助、分攤、照護、救濟與交流活動費/捐助、補助與獎助/捐助國內團體"/>
    <s v="臺中市社會福利類志願服務運用單位志工保險補助計畫"/>
    <s v="臺中市北屯區三和社區發展協會"/>
    <x v="35"/>
    <n v="5"/>
    <s v="無"/>
    <m/>
    <s v="ˇ"/>
    <m/>
    <x v="1"/>
  </r>
  <r>
    <s v="社會福利支出計畫/社會福利支出/會費、捐助、補助、分攤、照護、救濟與交流活動費/捐助、補助與獎助/捐助國內團體"/>
    <s v="臺中市社會福利類志願服務運用單位志工保險補助計畫"/>
    <s v="臺中市三奶夫人關懷協會"/>
    <x v="35"/>
    <n v="8"/>
    <s v="無"/>
    <m/>
    <s v="ˇ"/>
    <m/>
    <x v="1"/>
  </r>
  <r>
    <s v="社會福利支出計畫/社會福利支出/會費、捐助、補助、分攤、照護、救濟與交流活動費/捐助、補助與獎助/捐助國內團體"/>
    <s v="臺中市社會福利類志願服務運用單位志工保險補助計畫"/>
    <s v="臺中市幸福心志工協會"/>
    <x v="35"/>
    <n v="7"/>
    <s v="無"/>
    <m/>
    <s v="ˇ"/>
    <m/>
    <x v="1"/>
  </r>
  <r>
    <s v="社會福利支出計畫/社會福利支出/會費、捐助、補助、分攤、照護、救濟與交流活動費/捐助、補助與獎助/捐助國內團體"/>
    <s v="臺中市社會福利類志願服務運用單位志工保險補助計畫"/>
    <s v="財團法人台灣兒童暨家庭扶助基金會台中市南區分事務所"/>
    <x v="35"/>
    <n v="18"/>
    <s v="無"/>
    <m/>
    <s v="ˇ"/>
    <m/>
    <x v="1"/>
  </r>
  <r>
    <s v="社會福利支出計畫/社會福利支出/會費、捐助、補助、分攤、照護、救濟與交流活動費/捐助、補助與獎助/捐助國內團體"/>
    <s v="臺中市社會福利類志願服務運用單位志工保險補助計畫"/>
    <s v="台中市北屯區后庄社區發展協會"/>
    <x v="35"/>
    <n v="4"/>
    <s v="無"/>
    <m/>
    <s v="ˇ"/>
    <m/>
    <x v="1"/>
  </r>
  <r>
    <s v="社會福利支出計畫/社會福利支出/會費、捐助、補助、分攤、照護、救濟與交流活動費/捐助、補助與獎助/捐助國內團體"/>
    <s v="臺中市社會福利類志願服務運用單位志工保險補助計畫"/>
    <s v="財團法人弘道老人福利基金會"/>
    <x v="35"/>
    <n v="8"/>
    <s v="無"/>
    <m/>
    <s v="ˇ"/>
    <m/>
    <x v="1"/>
  </r>
  <r>
    <s v="社會福利支出計畫/社會福利支出/會費、捐助、補助、分攤、照護、救濟與交流活動費/捐助、補助與獎助/捐助國內團體"/>
    <s v="臺中市社會福利類志願服務運用單位志工保險補助計畫"/>
    <s v="社團法人台中市身障福利協進會"/>
    <x v="35"/>
    <n v="8"/>
    <s v="無"/>
    <m/>
    <s v="ˇ"/>
    <m/>
    <x v="1"/>
  </r>
  <r>
    <s v="社會福利支出計畫/社會福利支出/會費、捐助、補助、分攤、照護、救濟與交流活動費/捐助、補助與獎助/捐助國內團體"/>
    <s v="臺中市社會福利類志願服務運用單位志工保險補助計畫"/>
    <s v="財團法人台灣兒童暨家庭扶助基金會"/>
    <x v="35"/>
    <n v="2"/>
    <s v="無"/>
    <m/>
    <s v="ˇ"/>
    <m/>
    <x v="1"/>
  </r>
  <r>
    <s v="社會福利支出計畫/社會福利支出/會費、捐助、補助、分攤、照護、救濟與交流活動費/捐助、補助與獎助/捐助國內團體"/>
    <s v="臺中市社會福利類志願服務運用單位志工保險補助計畫"/>
    <s v="台中市烏日區五光社區發展協會"/>
    <x v="35"/>
    <n v="4"/>
    <s v="無"/>
    <m/>
    <s v="ˇ"/>
    <m/>
    <x v="1"/>
  </r>
  <r>
    <s v="社會福利支出計畫/社會福利支出/會費、捐助、補助、分攤、照護、救濟與交流活動費/捐助、補助與獎助/捐助國內團體"/>
    <s v="臺中市社會福利類志願服務運用單位志工保險補助計畫"/>
    <s v="臺中市豐原區翁社社區發展協會"/>
    <x v="35"/>
    <n v="6"/>
    <s v="無"/>
    <m/>
    <s v="ˇ"/>
    <m/>
    <x v="1"/>
  </r>
  <r>
    <s v="社會福利支出計畫/社會福利支出/會費、捐助、補助、分攤、照護、救濟與交流活動費/捐助、補助與獎助/捐助國內團體"/>
    <s v="臺中市社會福利類志願服務運用單位志工保險補助計畫"/>
    <s v="社團法人臺中市紅十字會"/>
    <x v="35"/>
    <n v="33"/>
    <s v="無"/>
    <m/>
    <s v="ˇ"/>
    <m/>
    <x v="1"/>
  </r>
  <r>
    <s v="社會福利支出計畫/社會福利支出/會費、捐助、補助、分攤、照護、救濟與交流活動費/捐助、補助與獎助/捐助國內團體"/>
    <s v="臺中市社會福利類志願服務運用單位志工保險補助計畫"/>
    <s v="臺中市大肚區大東社區發展協會"/>
    <x v="35"/>
    <n v="8"/>
    <s v="無"/>
    <m/>
    <s v="ˇ"/>
    <m/>
    <x v="1"/>
  </r>
  <r>
    <s v="社會福利支出計畫/社會福利支出/會費、捐助、補助、分攤、照護、救濟與交流活動費/捐助、補助與獎助/捐助國內團體"/>
    <s v="臺中市社會福利類志願服務運用單位志工保險補助計畫"/>
    <s v="財團法人萬佛山聖印佛教事業基金會"/>
    <x v="35"/>
    <n v="6"/>
    <s v="無"/>
    <m/>
    <s v="ˇ"/>
    <m/>
    <x v="1"/>
  </r>
  <r>
    <s v="社會福利支出計畫/社會福利支出/會費、捐助、補助、分攤、照護、救濟與交流活動費/捐助、補助與獎助/捐助國內團體"/>
    <s v="臺中市社會福利類志願服務運用單位志工保險補助計畫"/>
    <s v="臺中市大肚區瑞井社區發展協會"/>
    <x v="35"/>
    <n v="6"/>
    <s v="無"/>
    <m/>
    <s v="ˇ"/>
    <m/>
    <x v="1"/>
  </r>
  <r>
    <s v="社會福利支出計畫/社會福利支出/會費、捐助、補助、分攤、照護、救濟與交流活動費/捐助、補助與獎助/捐助國內團體"/>
    <s v="臺中市社會福利類志願服務運用單位志工保險補助計畫"/>
    <s v="社團法人臺中市愛無礙協會"/>
    <x v="35"/>
    <n v="3"/>
    <s v="無"/>
    <m/>
    <s v="ˇ"/>
    <m/>
    <x v="1"/>
  </r>
  <r>
    <s v="社會福利支出計畫/社會福利支出/會費、捐助、補助、分攤、照護、救濟與交流活動費/捐助、補助與獎助/捐助國內團體"/>
    <s v="臺中市社會福利類志願服務運用單位志工保險補助計畫"/>
    <s v="臺中市豐原區南村社區發展協會"/>
    <x v="35"/>
    <n v="5"/>
    <s v="無"/>
    <m/>
    <s v="ˇ"/>
    <m/>
    <x v="1"/>
  </r>
  <r>
    <s v="社會福利支出計畫/社會福利支出/會費、捐助、補助、分攤、照護、救濟與交流活動費/捐助、補助與獎助/捐助國內團體"/>
    <s v="臺中市社會福利類志願服務運用單位志工保險補助計畫"/>
    <s v="臺中市東勢區中嵙社區發展協會"/>
    <x v="35"/>
    <n v="3"/>
    <s v="無"/>
    <m/>
    <s v="ˇ"/>
    <m/>
    <x v="1"/>
  </r>
  <r>
    <s v="社會福利支出計畫/社會福利支出/會費、捐助、補助、分攤、照護、救濟與交流活動費/捐助、補助與獎助/捐助國內團體"/>
    <s v="臺中市社會福利類志願服務運用單位志工保險補助計畫"/>
    <s v="財團法人瑪利亞社會福利基金會"/>
    <x v="35"/>
    <n v="39"/>
    <s v="無"/>
    <m/>
    <s v="ˇ"/>
    <m/>
    <x v="1"/>
  </r>
  <r>
    <s v="社會福利支出計畫/社會福利支出/會費、捐助、補助、分攤、照護、救濟與交流活動費/捐助、補助與獎助/捐助國內團體"/>
    <s v="臺中市社會福利類志願服務運用單位志工保險補助計畫"/>
    <s v="台中市北屯區大德社區發展協會"/>
    <x v="35"/>
    <n v="3"/>
    <s v="無"/>
    <m/>
    <s v="ˇ"/>
    <m/>
    <x v="1"/>
  </r>
  <r>
    <s v="社會福利支出計畫/社會福利支出/會費、捐助、補助、分攤、照護、救濟與交流活動費/捐助、補助與獎助/捐助國內團體"/>
    <s v="臺中市社會福利類志願服務運用單位志工保險補助計畫"/>
    <s v="臺中市紳士協會"/>
    <x v="35"/>
    <n v="23"/>
    <s v="無"/>
    <m/>
    <s v="ˇ"/>
    <m/>
    <x v="1"/>
  </r>
  <r>
    <s v="社會福利支出計畫/社會福利支出/會費、捐助、補助、分攤、照護、救濟與交流活動費/捐助、補助與獎助/捐助國內團體"/>
    <s v="臺中市社會福利類志願服務運用單位志工保險補助計畫"/>
    <s v="臺中市大里區永隆社區發展協會"/>
    <x v="35"/>
    <n v="4"/>
    <s v="無"/>
    <m/>
    <s v="ˇ"/>
    <m/>
    <x v="1"/>
  </r>
  <r>
    <s v="社會福利支出計畫/社會福利支出/會費、捐助、補助、分攤、照護、救濟與交流活動費/捐助、補助與獎助/捐助國內團體"/>
    <s v="臺中市社會福利類志願服務運用單位志工保險補助計畫"/>
    <s v="社團法人台灣食物銀行聯合會"/>
    <x v="35"/>
    <n v="1"/>
    <s v="無"/>
    <m/>
    <s v="ˇ"/>
    <m/>
    <x v="1"/>
  </r>
  <r>
    <s v="社會福利支出計畫/社會福利支出/會費、捐助、補助、分攤、照護、救濟與交流活動費/捐助、補助與獎助/捐助國內團體"/>
    <s v="臺中市社會福利類志願服務運用單位志工保險補助計畫"/>
    <s v="臺中市潭子區大富社區發展協會"/>
    <x v="35"/>
    <n v="4"/>
    <s v="無"/>
    <m/>
    <s v="ˇ"/>
    <m/>
    <x v="1"/>
  </r>
  <r>
    <s v="社會福利支出計畫/社會福利支出/會費、捐助、補助、分攤、照護、救濟與交流活動費/捐助、補助與獎助/捐助國內團體"/>
    <s v="臺中市社會福利類志願服務運用單位志工保險補助計畫"/>
    <s v="社團法人臺中市晚晴協會"/>
    <x v="35"/>
    <n v="3"/>
    <s v="無"/>
    <m/>
    <s v="ˇ"/>
    <m/>
    <x v="1"/>
  </r>
  <r>
    <s v="社會福利支出計畫/社會福利支出/會費、捐助、補助、分攤、照護、救濟與交流活動費/捐助、補助與獎助/捐助國內團體"/>
    <s v="臺中市社會福利類志願服務運用單位志工保險補助計畫"/>
    <s v="臺中市群育國際同濟會 "/>
    <x v="35"/>
    <n v="4"/>
    <s v="無"/>
    <m/>
    <s v="ˇ"/>
    <m/>
    <x v="1"/>
  </r>
  <r>
    <s v="社會福利支出計畫/社會福利支出/會費、捐助、補助、分攤、照護、救濟與交流活動費/捐助、補助與獎助/捐助國內團體"/>
    <s v="臺中市社會福利類志願服務運用單位志工保險補助計畫"/>
    <s v="臺中市佰圓行善會"/>
    <x v="35"/>
    <n v="3"/>
    <s v="無"/>
    <m/>
    <s v="ˇ"/>
    <m/>
    <x v="1"/>
  </r>
  <r>
    <s v="社會福利支出計畫/社會福利支出/會費、捐助、補助、分攤、照護、救濟與交流活動費/捐助、補助與獎助/捐助國內團體"/>
    <s v="臺中市社會福利類志願服務運用單位志工保險補助計畫"/>
    <s v="臺中市后里區墩東社區發展協會"/>
    <x v="35"/>
    <n v="3"/>
    <s v="無"/>
    <m/>
    <s v="ˇ"/>
    <m/>
    <x v="1"/>
  </r>
  <r>
    <s v="社會福利支出計畫/社會福利支出/會費、捐助、補助、分攤、照護、救濟與交流活動費/捐助、補助與獎助/捐助國內團體"/>
    <s v="臺中市社會福利類志願服務運用單位志工保險補助計畫"/>
    <s v="臺中市沙鹿區洛泉社區發展協會"/>
    <x v="35"/>
    <n v="3"/>
    <s v="無"/>
    <m/>
    <s v="ˇ"/>
    <m/>
    <x v="1"/>
  </r>
  <r>
    <s v="社會福利支出計畫/社會福利支出/會費、捐助、補助、分攤、照護、救濟與交流活動費/捐助、補助與獎助/捐助國內團體"/>
    <s v="臺中市社會福利類志願服務運用單位志工保險補助計畫"/>
    <s v="臺中市三官慈善功德會"/>
    <x v="35"/>
    <n v="1"/>
    <s v="無"/>
    <m/>
    <s v="ˇ"/>
    <m/>
    <x v="1"/>
  </r>
  <r>
    <s v="社會福利支出計畫/社會福利支出/會費、捐助、補助、分攤、照護、救濟與交流活動費/捐助、補助與獎助/捐助國內團體"/>
    <s v="臺中市社會福利類志願服務運用單位志工保險補助計畫"/>
    <s v="社團法人台中市慈心慈善會 "/>
    <x v="35"/>
    <n v="5"/>
    <s v="無"/>
    <m/>
    <s v="ˇ"/>
    <m/>
    <x v="1"/>
  </r>
  <r>
    <s v="社會福利支出計畫/社會福利支出/會費、捐助、補助、分攤、照護、救濟與交流活動費/捐助、補助與獎助/捐助國內團體"/>
    <s v="臺中市社會福利類志願服務運用單位志工保險補助計畫"/>
    <s v="臺中市清水太極拳協會"/>
    <x v="35"/>
    <n v="5"/>
    <s v="無"/>
    <m/>
    <s v="ˇ"/>
    <m/>
    <x v="1"/>
  </r>
  <r>
    <s v="社會福利支出計畫/社會福利支出/會費、捐助、補助、分攤、照護、救濟與交流活動費/捐助、補助與獎助/捐助國內團體"/>
    <s v="臺中市社會福利類志願服務運用單位志工保險補助計畫"/>
    <s v="臺中市清水區博愛關懷協會"/>
    <x v="35"/>
    <n v="3"/>
    <s v="無"/>
    <m/>
    <s v="ˇ"/>
    <m/>
    <x v="1"/>
  </r>
  <r>
    <s v="社會福利支出計畫/社會福利支出/會費、捐助、補助、分攤、照護、救濟與交流活動費/捐助、補助與獎助/捐助國內團體"/>
    <s v="臺中市社會福利類志願服務運用單位志工保險補助計畫"/>
    <s v="臺中市龍井區龍津社區發展協會"/>
    <x v="35"/>
    <n v="8"/>
    <s v="無"/>
    <m/>
    <s v="ˇ"/>
    <m/>
    <x v="1"/>
  </r>
  <r>
    <s v="社會福利支出計畫/社會福利支出/會費、捐助、補助、分攤、照護、救濟與交流活動費/捐助、補助與獎助/捐助國內團體"/>
    <s v="臺中市社會福利類志願服務運用單位志工保險補助計畫"/>
    <s v="台中市台中故事協會"/>
    <x v="35"/>
    <n v="9"/>
    <s v="無"/>
    <m/>
    <s v="ˇ"/>
    <m/>
    <x v="1"/>
  </r>
  <r>
    <s v="社會福利支出計畫/社會福利支出/會費、捐助、補助、分攤、照護、救濟與交流活動費/捐助、補助與獎助/捐助國內團體"/>
    <s v="臺中市社會福利類志願服務運用單位志工保險補助計畫"/>
    <s v="臺中市大肚區新興社區發展協會"/>
    <x v="35"/>
    <n v="3"/>
    <s v="無"/>
    <m/>
    <s v="ˇ"/>
    <m/>
    <x v="1"/>
  </r>
  <r>
    <s v="社會福利支出計畫/社會福利支出/會費、捐助、補助、分攤、照護、救濟與交流活動費/捐助、補助與獎助/捐助國內團體"/>
    <s v="臺中市社會福利類志願服務運用單位志工保險補助計畫"/>
    <s v="社團法人台灣省慈心協會"/>
    <x v="35"/>
    <n v="7"/>
    <s v="無"/>
    <m/>
    <s v="ˇ"/>
    <m/>
    <x v="1"/>
  </r>
  <r>
    <s v="社會福利支出計畫/社會福利支出/會費、捐助、補助、分攤、照護、救濟與交流活動費/捐助、補助與獎助/捐助國內團體"/>
    <s v="臺中市社會福利類志願服務運用單位志工保險補助計畫"/>
    <s v="臺中市清水民眾服務社"/>
    <x v="35"/>
    <n v="4"/>
    <s v="無"/>
    <m/>
    <s v="ˇ"/>
    <m/>
    <x v="1"/>
  </r>
  <r>
    <s v="社會福利支出計畫/社會福利支出/會費、捐助、補助、分攤、照護、救濟與交流活動費/捐助、補助與獎助/捐助國內團體"/>
    <s v="臺中市社會福利類志願服務運用單位志工保險補助計畫"/>
    <s v="中華民國視網膜色素病變協會"/>
    <x v="35"/>
    <n v="4"/>
    <s v="無"/>
    <m/>
    <s v="ˇ"/>
    <m/>
    <x v="1"/>
  </r>
  <r>
    <s v="社會福利支出計畫/社會福利支出/會費、捐助、補助、分攤、照護、救濟與交流活動費/捐助、補助與獎助/捐助國內團體"/>
    <s v="身心障礙者社區日間作業設施服務"/>
    <s v="社團法人台中市智障者家長協會"/>
    <x v="35"/>
    <n v="666"/>
    <s v="無"/>
    <m/>
    <s v="ˇ"/>
    <m/>
    <x v="1"/>
  </r>
  <r>
    <s v="社會福利支出計畫/社會福利支出/會費、捐助、補助、分攤、照護、救濟與交流活動費/捐助、補助與獎助/捐助國內團體"/>
    <s v="身心障礙者社區日間作業設施服務"/>
    <s v="財團法人伊甸社會福利基金會"/>
    <x v="35"/>
    <n v="788"/>
    <s v="無"/>
    <m/>
    <s v="ˇ"/>
    <m/>
    <x v="1"/>
  </r>
  <r>
    <s v="社會福利支出計畫/社會福利支出/會費、捐助、補助、分攤、照護、救濟與交流活動費/捐助、補助與獎助/捐助國內團體"/>
    <s v="身心障礙者社區日間作業設施服務"/>
    <s v="社團法人臺中市山海屯啟智協會"/>
    <x v="35"/>
    <n v="172"/>
    <s v="無"/>
    <m/>
    <s v="ˇ"/>
    <m/>
    <x v="1"/>
  </r>
  <r>
    <s v="社會福利支出計畫/社會福利支出/會費、捐助、補助、分攤、照護、救濟與交流活動費/捐助、補助與獎助/捐助國內團體"/>
    <s v="身心障礙者社區日間作業設施服務"/>
    <s v="財團法人臺中市私立肯納自閉症社會福利基金會"/>
    <x v="35"/>
    <n v="679"/>
    <s v="無"/>
    <m/>
    <s v="ˇ"/>
    <m/>
    <x v="1"/>
  </r>
  <r>
    <s v="社會福利支出計畫/社會福利支出/會費、捐助、補助、分攤、照護、救濟與交流活動費/捐助、補助與獎助/捐助國內團體"/>
    <s v="身心障礙者社區日間作業設施服務"/>
    <s v="社團法人台灣福氣社區關懷協會"/>
    <x v="35"/>
    <n v="753"/>
    <s v="無"/>
    <m/>
    <s v="ˇ"/>
    <m/>
    <x v="1"/>
  </r>
  <r>
    <s v="社會福利支出計畫/社會福利支出/會費、捐助、補助、分攤、照護、救濟與交流活動費/捐助、補助與獎助/捐助國內團體"/>
    <s v="身心障礙者社區日間作業設施服務"/>
    <s v="財團法人臺中市私立肯納自閉症社會福利基金會"/>
    <x v="35"/>
    <n v="111"/>
    <s v="無"/>
    <m/>
    <s v="ˇ"/>
    <m/>
    <x v="1"/>
  </r>
  <r>
    <s v="社會福利支出計畫/社會福利支出/會費、捐助、補助、分攤、照護、救濟與交流活動費/捐助、補助與獎助/捐助國內團體"/>
    <s v="身心障礙者社區日間作業設施服務"/>
    <s v="財團法人向上社會福利基金會"/>
    <x v="35"/>
    <n v="659"/>
    <s v="無"/>
    <m/>
    <s v="ˇ"/>
    <m/>
    <x v="1"/>
  </r>
  <r>
    <s v="社會福利支出計畫/社會福利支出/會費、捐助、補助、分攤、照護、救濟與交流活動費/捐助、補助與獎助/捐助國內團體"/>
    <s v="身心障礙者社區日間作業設施服務"/>
    <s v="社團法人台中市康復之友協會"/>
    <x v="35"/>
    <n v="131"/>
    <s v="無"/>
    <m/>
    <s v="ˇ"/>
    <m/>
    <x v="1"/>
  </r>
  <r>
    <s v="社會福利支出計畫/社會福利支出/會費、捐助、補助、分攤、照護、救濟與交流活動費/捐助、補助與獎助/捐助國內團體"/>
    <s v="身心障礙者社區日間作業設施服務"/>
    <s v="社團法人台灣技職教育產學研合作發展協會"/>
    <x v="35"/>
    <n v="262"/>
    <s v="無"/>
    <m/>
    <s v="ˇ"/>
    <m/>
    <x v="1"/>
  </r>
  <r>
    <s v="社會福利支出計畫/社會福利支出/會費、捐助、補助、分攤、照護、救濟與交流活動費/捐助、補助與獎助/捐助國內團體"/>
    <s v="身心障礙者社區日間作業設施服務"/>
    <s v="社團法人台灣好好心益協會"/>
    <x v="35"/>
    <n v="260"/>
    <s v="無"/>
    <m/>
    <s v="ˇ"/>
    <m/>
    <x v="1"/>
  </r>
  <r>
    <s v="社會福利支出計畫/社會福利支出/會費、捐助、補助、分攤、照護、救濟與交流活動費/捐助、補助與獎助/捐助國內團體"/>
    <s v="身心障礙者社區日間作業設施服務"/>
    <s v="社團法人臺中市身心障礙者福利關懷協會"/>
    <x v="35"/>
    <n v="344"/>
    <s v="無"/>
    <m/>
    <s v="ˇ"/>
    <m/>
    <x v="1"/>
  </r>
  <r>
    <s v="社會福利支出計畫/社會福利支出/會費、捐助、補助、分攤、照護、救濟與交流活動費/捐助、補助與獎助/捐助國內團體"/>
    <s v="身心障礙者社區日間作業設施服務"/>
    <s v="財團法人中華民國唐氏症基金會"/>
    <x v="35"/>
    <n v="257"/>
    <s v="無"/>
    <m/>
    <s v="ˇ"/>
    <m/>
    <x v="1"/>
  </r>
  <r>
    <s v="社會福利支出計畫/社會福利支出/會費、捐助、補助、分攤、照護、救濟與交流活動費/捐助、補助與獎助/捐助國內團體"/>
    <s v="身心障礙者社區日間作業設施服務"/>
    <s v="財團法人台南市私立蓮心園社會福利慈善事業基金會"/>
    <x v="35"/>
    <n v="671"/>
    <s v="無"/>
    <m/>
    <s v="ˇ"/>
    <m/>
    <x v="1"/>
  </r>
  <r>
    <s v="社會福利支出計畫/社會福利支出/會費、捐助、補助、分攤、照護、救濟與交流活動費/捐助、補助與獎助/捐助國內團體"/>
    <s v="身心障礙者社區日間作業設施服務"/>
    <s v="財團法人臺中市私立信望愛智能發展中心"/>
    <x v="35"/>
    <n v="742"/>
    <s v="無"/>
    <m/>
    <s v="ˇ"/>
    <m/>
    <x v="1"/>
  </r>
  <r>
    <s v="社會福利支出計畫/社會福利支出/會費、捐助、補助、分攤、照護、救濟與交流活動費/捐助、補助與獎助/捐助國內團體"/>
    <s v="身心障礙者社區日間作業設施服務"/>
    <s v="財團法人中華民國唐氏症基金會"/>
    <x v="35"/>
    <n v="646"/>
    <s v="無"/>
    <m/>
    <s v="ˇ"/>
    <m/>
    <x v="1"/>
  </r>
  <r>
    <s v="社會福利支出計畫/社會福利支出/會費、捐助、補助、分攤、照護、救濟與交流活動費/捐助、補助與獎助/捐助國內團體"/>
    <s v="身心障礙者社區日間作業設施服務"/>
    <s v="財團法人臺中市私立信望愛智能發展中心"/>
    <x v="35"/>
    <n v="262"/>
    <s v="無"/>
    <m/>
    <s v="ˇ"/>
    <m/>
    <x v="1"/>
  </r>
  <r>
    <s v="社會福利支出計畫/社會福利支出/會費、捐助、補助、分攤、照護、救濟與交流活動費/捐助、補助與獎助/捐助國內團體"/>
    <s v="身心障礙者社區日間作業設施服務"/>
    <s v="財團法人向上社會福利基金會"/>
    <x v="35"/>
    <n v="740"/>
    <s v="無"/>
    <m/>
    <s v="ˇ"/>
    <m/>
    <x v="1"/>
  </r>
  <r>
    <s v="社會福利支出計畫/社會福利支出/會費、捐助、補助、分攤、照護、救濟與交流活動費/捐助、補助與獎助/捐助國內團體"/>
    <s v="身心障礙者社區日間作業設施服務"/>
    <s v="財團法人臺中市私立十方社會福利慈善事業基金會"/>
    <x v="35"/>
    <n v="75"/>
    <s v="無"/>
    <m/>
    <s v="ˇ"/>
    <m/>
    <x v="1"/>
  </r>
  <r>
    <s v="社會福利支出計畫/社會福利支出/會費、捐助、補助、分攤、照護、救濟與交流活動費/捐助、補助與獎助/捐助國內團體"/>
    <s v="身心障礙者社區日間作業設施服務"/>
    <s v="財團法人心路社會福利基金會"/>
    <x v="35"/>
    <n v="131"/>
    <s v="無"/>
    <m/>
    <s v="ˇ"/>
    <m/>
    <x v="1"/>
  </r>
  <r>
    <s v="社會福利支出計畫/社會福利支出/會費、捐助、補助、分攤、照護、救濟與交流活動費/捐助、補助與獎助/捐助國內團體"/>
    <s v="身心障礙者自立生活支持服務"/>
    <s v="財團法人老五老基金會"/>
    <x v="35"/>
    <n v="2291"/>
    <s v="無"/>
    <m/>
    <s v="ˇ"/>
    <m/>
    <x v="1"/>
  </r>
  <r>
    <s v="社會福利支出計畫/社會福利支出/會費、捐助、補助、分攤、照護、救濟與交流活動費/捐助、補助與獎助/捐助國內團體"/>
    <s v="補助社會福利機構團體自辦社會福利方案計畫"/>
    <s v="財團法人台中市私立新希望社會福利基金會"/>
    <x v="35"/>
    <n v="42"/>
    <s v="無"/>
    <m/>
    <s v="ˇ"/>
    <m/>
    <x v="1"/>
  </r>
  <r>
    <s v="社會福利支出計畫/社會福利支出/會費、捐助、補助、分攤、照護、救濟與交流活動費/捐助、補助與獎助/捐助國內團體"/>
    <s v="補助社會福利機構團體自辦社會福利方案計畫"/>
    <s v="社團法人臺中市大楓腳福德關懷協會"/>
    <x v="35"/>
    <n v="20"/>
    <s v="無"/>
    <m/>
    <s v="ˇ"/>
    <m/>
    <x v="1"/>
  </r>
  <r>
    <s v="社會福利支出計畫/社會福利支出/會費、捐助、補助、分攤、照護、救濟與交流活動費/捐助、補助與獎助/捐助國內團體"/>
    <s v="補助社會福利機構團體自辦社會福利方案計畫"/>
    <s v="社團法人中華民國優質家庭教育發展促進會"/>
    <x v="35"/>
    <n v="10"/>
    <s v="無"/>
    <m/>
    <s v="ˇ"/>
    <m/>
    <x v="1"/>
  </r>
  <r>
    <s v="社會福利支出計畫/社會福利支出/會費、捐助、補助、分攤、照護、救濟與交流活動費/捐助、補助與獎助/捐助國內團體"/>
    <s v="補助社會福利機構團體自辦社會福利方案計畫"/>
    <s v="財團法人臺中市私立宜家社會福利慈善基金會"/>
    <x v="35"/>
    <n v="8"/>
    <s v="無"/>
    <m/>
    <s v="ˇ"/>
    <m/>
    <x v="1"/>
  </r>
  <r>
    <s v="社會福利支出計畫/社會福利支出/會費、捐助、補助、分攤、照護、救濟與交流活動費/捐助、補助與獎助/捐助國內團體"/>
    <s v="補助社會福利機構團體自辦社會福利方案計畫"/>
    <s v="社團法人臺中市清心社區福祉發展協會"/>
    <x v="35"/>
    <n v="25"/>
    <s v="無"/>
    <m/>
    <s v="ˇ"/>
    <m/>
    <x v="1"/>
  </r>
  <r>
    <s v="社會福利支出計畫/社會福利支出/會費、捐助、補助、分攤、照護、救濟與交流活動費/捐助、補助與獎助/捐助國內團體"/>
    <s v="補助社會福利機構團體自辦社會福利方案計畫"/>
    <s v="社團法人臺中市山海屯啟智協會"/>
    <x v="35"/>
    <n v="18"/>
    <s v="無"/>
    <m/>
    <s v="ˇ"/>
    <m/>
    <x v="1"/>
  </r>
  <r>
    <s v="社會福利支出計畫/社會福利支出/會費、捐助、補助、分攤、照護、救濟與交流活動費/捐助、補助與獎助/捐助國內團體"/>
    <s v="補助社會福利機構團體自辦社會福利方案計畫"/>
    <s v="社團法人台中市自閉症教育協進會"/>
    <x v="35"/>
    <n v="60"/>
    <s v="無"/>
    <m/>
    <s v="ˇ"/>
    <m/>
    <x v="1"/>
  </r>
  <r>
    <s v="社會福利支出計畫/社會福利支出/會費、捐助、補助、分攤、照護、救濟與交流活動費/捐助、補助與獎助/捐助國內團體"/>
    <s v="補助社會福利機構團體自辦社會福利方案計畫"/>
    <s v="中華非營利組織發展協會"/>
    <x v="35"/>
    <n v="15"/>
    <s v="無"/>
    <m/>
    <s v="ˇ"/>
    <m/>
    <x v="1"/>
  </r>
  <r>
    <s v="社會福利支出計畫/社會福利支出/會費、捐助、補助、分攤、照護、救濟與交流活動費/捐助、補助與獎助/捐助國內團體"/>
    <s v="補助社會福利機構團體自辦社會福利方案計畫"/>
    <s v="臺中市正讚書院文教協會"/>
    <x v="35"/>
    <n v="9"/>
    <s v="無"/>
    <m/>
    <s v="ˇ"/>
    <m/>
    <x v="1"/>
  </r>
  <r>
    <s v="一般建築及設備計畫/一般建築及設備/會費、捐助、補助、分攤、照護、救濟與交流活動費/捐助、補助與獎助/捐助國內團體"/>
    <s v="補助社會福利機構團體自辦社會福利方案計畫"/>
    <s v="社團法人台中市身障福利協進會"/>
    <x v="35"/>
    <n v="30"/>
    <s v="無"/>
    <m/>
    <s v="ˇ"/>
    <m/>
    <x v="1"/>
  </r>
  <r>
    <s v="社會福利支出計畫/社會福利支出/會費、捐助、補助、分攤、照護、救濟與交流活動費/捐助、補助與獎助/捐助國內團體"/>
    <s v="補助社會福利機構團體自辦社會福利方案計畫"/>
    <s v="社團法人臺中市春天女性成長協會"/>
    <x v="35"/>
    <n v="25"/>
    <s v="無"/>
    <m/>
    <s v="ˇ"/>
    <m/>
    <x v="1"/>
  </r>
  <r>
    <s v="社會福利支出計畫/社會福利支出/會費、捐助、補助、分攤、照護、救濟與交流活動費/捐助、補助與獎助/捐助國內團體"/>
    <s v="補助社會福利機構團體自辦社會福利方案計畫"/>
    <s v="台中市親子關懷協會"/>
    <x v="35"/>
    <n v="25"/>
    <s v="無"/>
    <m/>
    <s v="ˇ"/>
    <m/>
    <x v="1"/>
  </r>
  <r>
    <s v="社會福利支出計畫/社會福利支出/會費、捐助、補助、分攤、照護、救濟與交流活動費/捐助、補助與獎助/捐助國內團體"/>
    <s v="補助社會福利機構團體自辦社會福利方案計畫"/>
    <s v="社團法人臺中市山海屯脊髓損傷協會"/>
    <x v="35"/>
    <n v="36"/>
    <s v="無"/>
    <m/>
    <s v="ˇ"/>
    <m/>
    <x v="1"/>
  </r>
  <r>
    <s v="社會福利支出計畫/社會福利支出/會費、捐助、補助、分攤、照護、救濟與交流活動費/捐助、補助與獎助/捐助國內團體"/>
    <s v="補助社會福利機構團體自辦社會福利方案計畫"/>
    <s v="社團法人臺中市賦女協會"/>
    <x v="35"/>
    <n v="24"/>
    <s v="無"/>
    <m/>
    <s v="ˇ"/>
    <m/>
    <x v="1"/>
  </r>
  <r>
    <s v="社會福利支出計畫/社會福利支出/會費、捐助、補助、分攤、照護、救濟與交流活動費/捐助、補助與獎助/捐助國內團體"/>
    <s v="補助社會福利機構團體自辦社會福利方案計畫"/>
    <s v="社團法人台中市協和長青協會"/>
    <x v="35"/>
    <n v="10"/>
    <s v="無"/>
    <m/>
    <s v="ˇ"/>
    <m/>
    <x v="1"/>
  </r>
  <r>
    <s v="社會福利支出計畫/社會福利支出/會費、捐助、補助、分攤、照護、救濟與交流活動費/捐助、補助與獎助/捐助國內團體"/>
    <s v="補助社會福利機構團體自辦社會福利方案計畫"/>
    <s v="社團法人臺中市大安區婦女會"/>
    <x v="35"/>
    <n v="20"/>
    <s v="無"/>
    <m/>
    <s v="ˇ"/>
    <m/>
    <x v="1"/>
  </r>
  <r>
    <s v="社會福利支出計畫/社會福利支出/會費、捐助、補助、分攤、照護、救濟與交流活動費/捐助、補助與獎助/捐助國內團體"/>
    <s v="補助社會福利機構團體自辦社會福利方案計畫"/>
    <s v="臺中市正讚書院文教協會"/>
    <x v="35"/>
    <n v="8"/>
    <s v="無"/>
    <m/>
    <s v="ˇ"/>
    <m/>
    <x v="1"/>
  </r>
  <r>
    <s v="社會福利支出計畫/社會福利支出/會費、捐助、補助、分攤、照護、救濟與交流活動費/捐助、補助與獎助/捐助國內團體"/>
    <s v="補助社會福利機構團體自辦社會福利方案計畫"/>
    <s v="台中市身心障礙福利協會"/>
    <x v="35"/>
    <n v="24"/>
    <s v="無"/>
    <m/>
    <s v="ˇ"/>
    <m/>
    <x v="1"/>
  </r>
  <r>
    <s v="社會福利支出計畫/社會福利支出/會費、捐助、補助、分攤、照護、救濟與交流活動費/捐助、補助與獎助/捐助國內團體"/>
    <s v="補助社會福利機構團體自辦社會福利方案計畫"/>
    <s v="社團法人台灣喜信家庭關懷協會"/>
    <x v="35"/>
    <n v="16"/>
    <s v="無"/>
    <m/>
    <s v="ˇ"/>
    <m/>
    <x v="1"/>
  </r>
  <r>
    <s v="社會福利支出計畫/社會福利支出/會費、捐助、補助、分攤、照護、救濟與交流活動費/捐助、補助與獎助/捐助國內團體"/>
    <s v="補助社會福利機構團體自辦社會福利方案計畫"/>
    <s v="社團法人台中市聾人協會"/>
    <x v="35"/>
    <n v="16"/>
    <s v="無"/>
    <m/>
    <s v="ˇ"/>
    <m/>
    <x v="1"/>
  </r>
  <r>
    <s v="社會福利支出計畫/社會福利支出/會費、捐助、補助、分攤、照護、救濟與交流活動費/捐助、補助與獎助/捐助國內團體"/>
    <s v="補助社會福利機構團體自辦社會福利方案計畫"/>
    <s v="臺中市永馨全人關懷協會"/>
    <x v="35"/>
    <n v="48"/>
    <s v="無"/>
    <m/>
    <s v="ˇ"/>
    <m/>
    <x v="1"/>
  </r>
  <r>
    <s v="社會福利支出計畫/社會福利支出/會費、捐助、補助、分攤、照護、救濟與交流活動費/捐助、補助與獎助/捐助國內團體"/>
    <s v="補助社會福利機構團體自辦社會福利方案計畫"/>
    <s v="社團法人台中市城市之光關懷協會"/>
    <x v="35"/>
    <n v="25"/>
    <s v="無"/>
    <m/>
    <s v="ˇ"/>
    <m/>
    <x v="1"/>
  </r>
  <r>
    <s v="社會福利支出計畫/社會福利支出/會費、捐助、補助、分攤、照護、救濟與交流活動費/捐助、補助與獎助/捐助國內團體"/>
    <s v="補助社會福利機構團體自辦社會福利方案計畫"/>
    <s v="社團法人中華立德慈善協會"/>
    <x v="35"/>
    <n v="25"/>
    <s v="無"/>
    <m/>
    <s v="ˇ"/>
    <m/>
    <x v="1"/>
  </r>
  <r>
    <s v="社會福利支出計畫/社會福利支出/會費、捐助、補助、分攤、照護、救濟與交流活動費/捐助、補助與獎助/捐助國內團體"/>
    <s v="補助社會福利機構團體自辦社會福利方案計畫"/>
    <s v="財團法人天主教會台中教區附設立達啟能訓練中心"/>
    <x v="35"/>
    <n v="60"/>
    <s v="無"/>
    <m/>
    <s v="ˇ"/>
    <m/>
    <x v="1"/>
  </r>
  <r>
    <s v="社會福利支出計畫/社會福利支出/會費、捐助、補助、分攤、照護、救濟與交流活動費/捐助、補助與獎助/捐助國內團體"/>
    <s v="補助社會福利機構團體自辦社會福利方案計畫"/>
    <s v="社團法人臺中市賦女協會"/>
    <x v="35"/>
    <n v="46"/>
    <s v="無"/>
    <m/>
    <s v="ˇ"/>
    <m/>
    <x v="1"/>
  </r>
  <r>
    <s v="社會福利支出計畫/社會福利支出/會費、捐助、補助、分攤、照護、救濟與交流活動費/捐助、補助與獎助/捐助國內團體"/>
    <s v="補助社會福利機構團體自辦社會福利方案計畫"/>
    <s v="臺中市山城人文產業發展協會"/>
    <x v="35"/>
    <n v="15"/>
    <s v="無"/>
    <m/>
    <s v="ˇ"/>
    <m/>
    <x v="1"/>
  </r>
  <r>
    <s v="社會福利支出計畫/社會福利支出/會費、捐助、補助、分攤、照護、救濟與交流活動費/捐助、補助與獎助/捐助國內團體"/>
    <s v="補助社會福利機構團體自辦社會福利方案計畫"/>
    <s v="社團法人臺中市大楓腳福德關懷協會"/>
    <x v="35"/>
    <n v="20"/>
    <s v="無"/>
    <m/>
    <s v="ˇ"/>
    <m/>
    <x v="1"/>
  </r>
  <r>
    <s v="社會福利支出計畫/社會福利支出/會費、捐助、補助、分攤、照護、救濟與交流活動費/捐助、補助與獎助/捐助國內團體"/>
    <s v="補助社會福利機構團體自辦社會福利方案計畫"/>
    <s v="社團法人臺中市山海屯啟智協會"/>
    <x v="35"/>
    <n v="22"/>
    <s v="無"/>
    <m/>
    <s v="ˇ"/>
    <m/>
    <x v="1"/>
  </r>
  <r>
    <s v="社會福利支出計畫/社會福利支出/會費、捐助、補助、分攤、照護、救濟與交流活動費/捐助、補助與獎助/捐助國內團體"/>
    <s v="補助社會福利機構團體自辦社會福利方案計畫"/>
    <s v="社團法人台中市聾人協會"/>
    <x v="35"/>
    <n v="27"/>
    <s v="無"/>
    <m/>
    <s v="ˇ"/>
    <m/>
    <x v="1"/>
  </r>
  <r>
    <s v="社會福利支出計畫/社會福利支出/會費、捐助、補助、分攤、照護、救濟與交流活動費/捐助、補助與獎助/捐助國內團體"/>
    <s v="補助社會福利機構團體自辦社會福利方案計畫"/>
    <s v="財團法人臺中市彩光脊髓社會福利基金會"/>
    <x v="35"/>
    <n v="26"/>
    <s v="無"/>
    <m/>
    <s v="ˇ"/>
    <m/>
    <x v="1"/>
  </r>
  <r>
    <s v="社會福利支出計畫/社會福利支出/會費、捐助、補助、分攤、照護、救濟與交流活動費/捐助、補助與獎助/捐助國內團體"/>
    <s v="補助社會福利機構團體自辦社會福利方案計畫"/>
    <s v="財團法人台灣省私立台灣盲人重建院"/>
    <x v="35"/>
    <n v="45"/>
    <s v="無"/>
    <m/>
    <s v="ˇ"/>
    <m/>
    <x v="1"/>
  </r>
  <r>
    <s v="社會福利支出計畫/社會福利支出/會費、捐助、補助、分攤、照護、救濟與交流活動費/捐助、補助與獎助/捐助國內團體"/>
    <s v="補助社會福利機構團體自辦社會福利方案計畫"/>
    <s v="社團法人臺中市愛無礙協會"/>
    <x v="35"/>
    <n v="32"/>
    <s v="無"/>
    <m/>
    <s v="ˇ"/>
    <m/>
    <x v="1"/>
  </r>
  <r>
    <s v="社會福利支出計畫/社會福利支出/會費、捐助、補助、分攤、照護、救濟與交流活動費/捐助、補助與獎助/捐助國內團體"/>
    <s v="補助社會福利機構團體自辦社會福利方案計畫"/>
    <s v="財團法人臺中市彩光脊髓社會福利基金會"/>
    <x v="35"/>
    <n v="33"/>
    <s v="無"/>
    <m/>
    <s v="ˇ"/>
    <m/>
    <x v="1"/>
  </r>
  <r>
    <s v="社會福利支出計畫/社會福利支出/會費、捐助、補助、分攤、照護、救濟與交流活動費/捐助、補助與獎助/捐助國內團體"/>
    <s v="補助社會福利機構團體自辦社會福利方案計畫"/>
    <s v="財團法人台中市私立真愛社會福利慈善事業基金會"/>
    <x v="35"/>
    <n v="30"/>
    <s v="無"/>
    <m/>
    <s v="ˇ"/>
    <m/>
    <x v="1"/>
  </r>
  <r>
    <s v="社會福利支出計畫/社會福利支出/會費、捐助、補助、分攤、照護、救濟與交流活動費/捐助、補助與獎助/捐助國內團體"/>
    <s v="補助社會福利機構團體自辦社會福利方案計畫"/>
    <s v="社團法人台中市城市之光關懷協會"/>
    <x v="35"/>
    <n v="15"/>
    <s v="無"/>
    <m/>
    <s v="ˇ"/>
    <m/>
    <x v="1"/>
  </r>
  <r>
    <s v="社會福利支出計畫/社會福利支出/會費、捐助、補助、分攤、照護、救濟與交流活動費/捐助、補助與獎助/捐助國內團體"/>
    <s v="補助社會福利機構團體自辦社會福利方案計畫"/>
    <s v="社團法人台中市協和長青協會"/>
    <x v="35"/>
    <n v="10"/>
    <s v="無"/>
    <m/>
    <s v="ˇ"/>
    <m/>
    <x v="1"/>
  </r>
  <r>
    <s v="社會福利支出計畫/社會福利支出/會費、捐助、補助、分攤、照護、救濟與交流活動費/捐助、補助與獎助/捐助國內團體"/>
    <s v="補助社會福利機構團體自辦社會福利方案計畫"/>
    <s v="社團法人臺中市人文關懷協會"/>
    <x v="35"/>
    <n v="30"/>
    <s v="無"/>
    <m/>
    <s v="ˇ"/>
    <m/>
    <x v="1"/>
  </r>
  <r>
    <s v="社會福利支出計畫/社會福利支出/會費、捐助、補助、分攤、照護、救濟與交流活動費/捐助、補助與獎助/捐助國內團體"/>
    <s v="補助社會福利機構團體自辦社會福利方案計畫"/>
    <s v="社團法人中華民國優質家庭教育發展促進會"/>
    <x v="35"/>
    <n v="47"/>
    <s v="無"/>
    <m/>
    <s v="ˇ"/>
    <m/>
    <x v="1"/>
  </r>
  <r>
    <s v="社會福利支出計畫/社會福利支出/會費、捐助、補助、分攤、照護、救濟與交流活動費/捐助、補助與獎助/捐助國內團體"/>
    <s v="補助社會福利機構團體自辦社會福利方案計畫"/>
    <s v="社團法人台中市聲暉協進會"/>
    <x v="35"/>
    <n v="28"/>
    <s v="無"/>
    <m/>
    <s v="ˇ"/>
    <m/>
    <x v="1"/>
  </r>
  <r>
    <s v="社會福利支出計畫/社會福利支出/會費、捐助、補助、分攤、照護、救濟與交流活動費/捐助、補助與獎助/捐助國內團體"/>
    <s v="補助社會福利機構團體自辦社會福利方案計畫"/>
    <s v="社團法人中華永續青銀培力協會"/>
    <x v="35"/>
    <n v="30"/>
    <s v="無"/>
    <m/>
    <s v="ˇ"/>
    <m/>
    <x v="1"/>
  </r>
  <r>
    <s v="社會福利支出計畫/社會福利支出/會費、捐助、補助、分攤、照護、救濟與交流活動費/捐助、補助與獎助/捐助國內團體"/>
    <s v="補助社會福利機構團體自辦社會福利方案計畫"/>
    <s v="臺中市人文公益發展協會"/>
    <x v="35"/>
    <n v="10"/>
    <s v="無"/>
    <m/>
    <s v="ˇ"/>
    <m/>
    <x v="1"/>
  </r>
  <r>
    <s v="社會福利支出計畫/社會福利支出/會費、捐助、補助、分攤、照護、救濟與交流活動費/捐助、補助與獎助/捐助國內團體"/>
    <s v="補助社會福利機構團體自辦社會福利方案計畫"/>
    <s v="社團法人臺灣樂齡愛幼教育協會"/>
    <x v="35"/>
    <n v="46"/>
    <s v="無"/>
    <m/>
    <s v="ˇ"/>
    <m/>
    <x v="1"/>
  </r>
  <r>
    <s v="一般建築及設備計畫/一般建築及設備/會費、捐助、補助、分攤、照護、救濟與交流活動費/捐助、補助與獎助/捐助國內團體"/>
    <s v="補助社會福利機構團體自辦社會福利方案計畫"/>
    <s v="社團法人台中市聲暉協進會"/>
    <x v="35"/>
    <n v="24"/>
    <s v="無"/>
    <m/>
    <s v="ˇ"/>
    <m/>
    <x v="1"/>
  </r>
  <r>
    <s v="社會福利支出計畫/社會福利支出/會費、捐助、補助、分攤、照護、救濟與交流活動費/捐助、補助與獎助/捐助國內團體"/>
    <s v="補助社會福利機構團體自辦社會福利方案計畫"/>
    <s v="臺中市人文關懷協會"/>
    <x v="35"/>
    <n v="20"/>
    <s v="無"/>
    <m/>
    <s v="ˇ"/>
    <m/>
    <x v="1"/>
  </r>
  <r>
    <s v="社會福利支出計畫/社會福利支出/會費、捐助、補助、分攤、照護、救濟與交流活動費/捐助、補助與獎助/捐助國內團體"/>
    <s v="補助社會福利機構團體自辦社會福利方案計畫"/>
    <s v="臺中市永馨全人關懷協會"/>
    <x v="35"/>
    <n v="50"/>
    <s v="無"/>
    <m/>
    <s v="ˇ"/>
    <m/>
    <x v="1"/>
  </r>
  <r>
    <s v="社會福利支出計畫/社會福利支出/會費、捐助、補助、分攤、照護、救濟與交流活動費/捐助、補助與獎助/捐助國內團體"/>
    <s v="補助社會福利機構團體自辦社會福利方案計畫"/>
    <s v="社團法人臺中市香柏木健康關懷協會"/>
    <x v="35"/>
    <n v="13"/>
    <s v="無"/>
    <m/>
    <s v="ˇ"/>
    <m/>
    <x v="1"/>
  </r>
  <r>
    <s v="一般建築及設備計畫/一般建築及設備/會費、捐助、補助、分攤、照護、救濟與交流活動費/捐助、補助與獎助/捐助國內團體"/>
    <s v="補助社會福利機構團體自辦社會福利方案計畫"/>
    <s v="社團法人台中市啟明重建福利協會"/>
    <x v="35"/>
    <n v="24"/>
    <s v="無"/>
    <m/>
    <s v="ˇ"/>
    <m/>
    <x v="1"/>
  </r>
  <r>
    <s v="社會福利支出計畫/社會福利支出/會費、捐助、補助、分攤、照護、救濟與交流活動費/捐助、補助與獎助/捐助國內團體"/>
    <s v="補助社會福利機構團體自辦社會福利方案計畫"/>
    <s v="社團法人台中市身障福利協進會"/>
    <x v="35"/>
    <n v="12"/>
    <s v="無"/>
    <m/>
    <s v="ˇ"/>
    <m/>
    <x v="1"/>
  </r>
  <r>
    <s v="社會福利支出計畫/社會福利支出/會費、捐助、補助、分攤、照護、救濟與交流活動費/捐助、補助與獎助/捐助國內團體"/>
    <s v="補助社會福利機構團體自辦社會福利方案計畫"/>
    <s v="社團法人台中市身心障礙協會"/>
    <x v="35"/>
    <n v="23"/>
    <s v="無"/>
    <m/>
    <s v="ˇ"/>
    <m/>
    <x v="1"/>
  </r>
  <r>
    <s v="社會福利支出計畫/社會福利支出/會費、捐助、補助、分攤、照護、救濟與交流活動費/捐助、補助與獎助/捐助國內團體"/>
    <s v="補助社會福利機構團體自辦社會福利方案計畫"/>
    <s v="財團法人台中市私立中杏社會福利基金會"/>
    <x v="35"/>
    <n v="25"/>
    <s v="無"/>
    <m/>
    <s v="ˇ"/>
    <m/>
    <x v="1"/>
  </r>
  <r>
    <s v="社會福利支出計畫/社會福利支出/會費、捐助、補助、分攤、照護、救濟與交流活動費/捐助、補助與獎助/捐助國內團體"/>
    <s v="補助社會福利機構團體自辦社會福利方案計畫"/>
    <s v="臺灣兒童早期療育福利協會"/>
    <x v="35"/>
    <n v="15"/>
    <s v="無"/>
    <m/>
    <s v="ˇ"/>
    <m/>
    <x v="1"/>
  </r>
  <r>
    <s v="社會福利支出計畫/社會福利支出/會費、捐助、補助、分攤、照護、救濟與交流活動費/捐助、補助與獎助/捐助國內團體"/>
    <s v="補助社會福利機構團體自辦社會福利方案計畫"/>
    <s v="中華非營利組織發展協會"/>
    <x v="35"/>
    <n v="32"/>
    <s v="無"/>
    <m/>
    <s v="ˇ"/>
    <m/>
    <x v="1"/>
  </r>
  <r>
    <s v="社會福利支出計畫/社會福利支出/會費、捐助、補助、分攤、照護、救濟與交流活動費/捐助、補助與獎助/捐助國內團體"/>
    <s v="補助民間團體辦理建立社區照顧關懷據點業務"/>
    <s v="臺中市潭仔墘社區文化協會"/>
    <x v="35"/>
    <n v="20"/>
    <s v="無"/>
    <m/>
    <s v="ˇ"/>
    <m/>
    <x v="1"/>
  </r>
  <r>
    <s v="社會福利支出計畫/社會福利支出/會費、捐助、補助、分攤、照護、救濟與交流活動費/捐助、補助與獎助/捐助國內團體"/>
    <s v="補助民間團體辦理建立社區照顧關懷據點業務"/>
    <s v="台中縣大里生活美學協會"/>
    <x v="35"/>
    <n v="20"/>
    <s v="無"/>
    <m/>
    <s v="ˇ"/>
    <m/>
    <x v="1"/>
  </r>
  <r>
    <s v="社會福利支出計畫/社會福利支出/會費、捐助、補助、分攤、照護、救濟與交流活動費/捐助、補助與獎助/捐助國內團體"/>
    <s v="補助民間團體辦理建立社區照顧關懷據點業務"/>
    <s v="臺中市太平區光隆社區發展協會"/>
    <x v="35"/>
    <n v="20"/>
    <s v="無"/>
    <m/>
    <s v="ˇ"/>
    <m/>
    <x v="1"/>
  </r>
  <r>
    <s v="社會福利支出計畫/社會福利支出/會費、捐助、補助、分攤、照護、救濟與交流活動費/捐助、補助與獎助/捐助國內團體"/>
    <s v="補助民間團體辦理建立社區照顧關懷據點業務"/>
    <s v="臺中市東區東興社區發展協會"/>
    <x v="35"/>
    <n v="20"/>
    <s v="無"/>
    <m/>
    <s v="ˇ"/>
    <m/>
    <x v="1"/>
  </r>
  <r>
    <s v="社會福利支出計畫/社會福利支出/會費、捐助、補助、分攤、照護、救濟與交流活動費/捐助、補助與獎助/捐助國內團體"/>
    <s v="補助民間團體辦理建立社區照顧關懷據點業務"/>
    <s v="財團法人向上社會福利基金會"/>
    <x v="35"/>
    <n v="20"/>
    <s v="無"/>
    <m/>
    <s v="ˇ"/>
    <m/>
    <x v="1"/>
  </r>
  <r>
    <s v="社會福利支出計畫/社會福利支出/會費、捐助、補助、分攤、照護、救濟與交流活動費/捐助、補助與獎助/捐助國內團體"/>
    <s v="補助民間團體辦理建立社區照顧關懷據點業務"/>
    <s v="臺中市霧峰區萬豐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惠來關懷服務協會"/>
    <x v="35"/>
    <n v="180"/>
    <s v="無"/>
    <m/>
    <s v="ˇ"/>
    <m/>
    <x v="1"/>
  </r>
  <r>
    <s v="社會福利支出計畫/社會福利支出/會費、捐助、補助、分攤、照護、救濟與交流活動費/捐助、補助與獎助/捐助國內團體"/>
    <s v="補助民間團體辦理建立社區照顧關懷據點業務"/>
    <s v="臺中市豐原區翁社社區發展協會"/>
    <x v="35"/>
    <n v="48"/>
    <s v="無"/>
    <m/>
    <s v="ˇ"/>
    <m/>
    <x v="1"/>
  </r>
  <r>
    <s v="社會福利支出計畫/社會福利支出/會費、捐助、補助、分攤、照護、救濟與交流活動費/捐助、補助與獎助/捐助國內團體"/>
    <s v="補助民間團體辦理建立社區照顧關懷據點業務"/>
    <s v="臺中市神岡區三角社區發展協會"/>
    <x v="35"/>
    <n v="20"/>
    <s v="無"/>
    <m/>
    <s v="ˇ"/>
    <m/>
    <x v="1"/>
  </r>
  <r>
    <s v="社會福利支出計畫/社會福利支出/會費、捐助、補助、分攤、照護、救濟與交流活動費/捐助、補助與獎助/捐助國內團體"/>
    <s v="補助民間團體辦理建立社區照顧關懷據點業務"/>
    <s v="臺中市西屯區上安社區發展協會"/>
    <x v="35"/>
    <n v="20"/>
    <s v="無"/>
    <m/>
    <s v="ˇ"/>
    <m/>
    <x v="1"/>
  </r>
  <r>
    <s v="社會福利支出計畫/社會福利支出/會費、捐助、補助、分攤、照護、救濟與交流活動費/捐助、補助與獎助/捐助國內團體"/>
    <s v="補助民間團體辦理建立社區照顧關懷據點業務"/>
    <s v="臺中市外埔區永豐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愛出發全人關懷協會"/>
    <x v="35"/>
    <n v="20"/>
    <s v="無"/>
    <m/>
    <s v="ˇ"/>
    <m/>
    <x v="1"/>
  </r>
  <r>
    <s v="社會福利支出計畫/社會福利支出/會費、捐助、補助、分攤、照護、救濟與交流活動費/捐助、補助與獎助/捐助國內團體"/>
    <s v="補助民間團體辦理建立社區照顧關懷據點業務"/>
    <s v="臺中市南區永興社區發展協會"/>
    <x v="35"/>
    <n v="20"/>
    <s v="無"/>
    <m/>
    <s v="ˇ"/>
    <m/>
    <x v="1"/>
  </r>
  <r>
    <s v="社會福利支出計畫/社會福利支出/會費、捐助、補助、分攤、照護、救濟與交流活動費/捐助、補助與獎助/捐助國內團體"/>
    <s v="補助民間團體辦理建立社區照顧關懷據點業務"/>
    <s v="財團法人老五老基金會"/>
    <x v="35"/>
    <n v="20"/>
    <s v="無"/>
    <m/>
    <s v="ˇ"/>
    <m/>
    <x v="1"/>
  </r>
  <r>
    <s v="社會福利支出計畫/社會福利支出/會費、捐助、補助、分攤、照護、救濟與交流活動費/捐助、補助與獎助/捐助國內團體"/>
    <s v="補助民間團體辦理建立社區照顧關懷據點業務"/>
    <s v="臺中市豐原區豐田社區發展協會"/>
    <x v="35"/>
    <n v="11"/>
    <s v="無"/>
    <m/>
    <s v="ˇ"/>
    <m/>
    <x v="1"/>
  </r>
  <r>
    <s v="社會福利支出計畫/社會福利支出/會費、捐助、補助、分攤、照護、救濟與交流活動費/捐助、補助與獎助/捐助國內團體"/>
    <s v="補助民間團體辦理建立社區照顧關懷據點業務"/>
    <s v="財團法人弘道老人福利基金會"/>
    <x v="35"/>
    <n v="20"/>
    <s v="無"/>
    <m/>
    <s v="ˇ"/>
    <m/>
    <x v="1"/>
  </r>
  <r>
    <s v="社會福利支出計畫/社會福利支出/會費、捐助、補助、分攤、照護、救濟與交流活動費/捐助、補助與獎助/捐助國內團體"/>
    <s v="補助民間團體辦理建立社區照顧關懷據點業務"/>
    <s v="臺中市大肚自強關懷協會"/>
    <x v="35"/>
    <n v="20"/>
    <s v="無"/>
    <m/>
    <s v="ˇ"/>
    <m/>
    <x v="1"/>
  </r>
  <r>
    <s v="社會福利支出計畫/社會福利支出/會費、捐助、補助、分攤、照護、救濟與交流活動費/捐助、補助與獎助/捐助國內團體"/>
    <s v="補助民間團體辦理建立社區照顧關懷據點業務"/>
    <s v="臺中市沙鹿區鹿峰社區發展協會"/>
    <x v="35"/>
    <n v="36"/>
    <s v="無"/>
    <m/>
    <s v="ˇ"/>
    <m/>
    <x v="1"/>
  </r>
  <r>
    <s v="社會福利支出計畫/社會福利支出/會費、捐助、補助、分攤、照護、救濟與交流活動費/捐助、補助與獎助/捐助國內團體"/>
    <s v="補助民間團體辦理建立社區照顧關懷據點業務"/>
    <s v="財團法人弘道老人福利基金會"/>
    <x v="35"/>
    <n v="14"/>
    <s v="無"/>
    <m/>
    <s v="ˇ"/>
    <m/>
    <x v="1"/>
  </r>
  <r>
    <s v="社會福利支出計畫/社會福利支出/會費、捐助、補助、分攤、照護、救濟與交流活動費/捐助、補助與獎助/捐助國內團體"/>
    <s v="補助民間團體辦理建立社區照顧關懷據點業務"/>
    <s v="台中縣大里生活美學協會"/>
    <x v="35"/>
    <n v="30"/>
    <s v="無"/>
    <m/>
    <s v="ˇ"/>
    <m/>
    <x v="1"/>
  </r>
  <r>
    <s v="社會福利支出計畫/社會福利支出/會費、捐助、補助、分攤、照護、救濟與交流活動費/捐助、補助與獎助/捐助國內團體"/>
    <s v="補助民間團體辦理建立社區照顧關懷據點業務"/>
    <s v="社團法人臺中市快樂果長期照顧服務發展協會"/>
    <x v="35"/>
    <n v="20"/>
    <s v="無"/>
    <m/>
    <s v="ˇ"/>
    <m/>
    <x v="1"/>
  </r>
  <r>
    <s v="社會福利支出計畫/社會福利支出/會費、捐助、補助、分攤、照護、救濟與交流活動費/捐助、補助與獎助/捐助國內團體"/>
    <s v="補助民間團體辦理建立社區照顧關懷據點業務"/>
    <s v="臺中市好生活愛護關懷協會"/>
    <x v="35"/>
    <n v="20"/>
    <s v="無"/>
    <m/>
    <s v="ˇ"/>
    <m/>
    <x v="1"/>
  </r>
  <r>
    <s v="社會福利支出計畫/社會福利支出/會費、捐助、補助、分攤、照護、救濟與交流活動費/捐助、補助與獎助/捐助國內團體"/>
    <s v="補助民間團體辦理建立社區照顧關懷據點業務"/>
    <s v="臺中市大甲區幸福社區發展協會"/>
    <x v="35"/>
    <n v="20"/>
    <s v="無"/>
    <m/>
    <s v="ˇ"/>
    <m/>
    <x v="1"/>
  </r>
  <r>
    <s v="社會福利支出計畫/社會福利支出/會費、捐助、補助、分攤、照護、救濟與交流活動費/捐助、補助與獎助/捐助國內團體"/>
    <s v="補助民間團體辦理建立社區照顧關懷據點業務"/>
    <s v="財團法人弘道老人福利基金會"/>
    <x v="35"/>
    <n v="18"/>
    <s v="無"/>
    <m/>
    <s v="ˇ"/>
    <m/>
    <x v="1"/>
  </r>
  <r>
    <s v="社會福利支出計畫/社會福利支出/會費、捐助、補助、分攤、照護、救濟與交流活動費/捐助、補助與獎助/捐助國內團體"/>
    <s v="補助民間團體辦理建立社區照顧關懷據點業務"/>
    <s v="社團法人台灣省慈心協會"/>
    <x v="35"/>
    <n v="20"/>
    <s v="無"/>
    <m/>
    <s v="ˇ"/>
    <m/>
    <x v="1"/>
  </r>
  <r>
    <s v="社會福利支出計畫/社會福利支出/會費、捐助、補助、分攤、照護、救濟與交流活動費/捐助、補助與獎助/捐助國內團體"/>
    <s v="補助民間團體辦理建立社區照顧關懷據點業務"/>
    <s v="財團法人臺中市私立信望愛智能發展中心"/>
    <x v="35"/>
    <n v="36"/>
    <s v="無"/>
    <m/>
    <s v="ˇ"/>
    <m/>
    <x v="1"/>
  </r>
  <r>
    <s v="社會福利支出計畫/社會福利支出/會費、捐助、補助、分攤、照護、救濟與交流活動費/捐助、補助與獎助/捐助國內團體"/>
    <s v="補助民間團體辦理建立社區照顧關懷據點業務"/>
    <s v="臺中市潭子區新田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福康關懷協會"/>
    <x v="35"/>
    <n v="57"/>
    <s v="無"/>
    <m/>
    <s v="ˇ"/>
    <m/>
    <x v="1"/>
  </r>
  <r>
    <s v="一般建築及設備計畫/一般建築及設備/會費、捐助、補助、分攤、照護、救濟與交流活動費/捐助、補助與獎助/捐助國內團體"/>
    <s v="補助民間團體辦理建立社區照顧關懷據點業務"/>
    <s v="臺中市豐原區翁社社區發展協會"/>
    <x v="35"/>
    <n v="26"/>
    <s v="無"/>
    <m/>
    <s v="ˇ"/>
    <m/>
    <x v="1"/>
  </r>
  <r>
    <s v="社會福利支出計畫/社會福利支出/會費、捐助、補助、分攤、照護、救濟與交流活動費/捐助、補助與獎助/捐助國內團體"/>
    <s v="補助民間團體辦理建立社區照顧關懷據點業務"/>
    <s v="臺中市豐原區翁社社區發展協會"/>
    <x v="35"/>
    <n v="4"/>
    <s v="無"/>
    <m/>
    <s v="ˇ"/>
    <m/>
    <x v="1"/>
  </r>
  <r>
    <s v="社會福利支出計畫/社會福利支出/會費、捐助、補助、分攤、照護、救濟與交流活動費/捐助、補助與獎助/捐助國內團體"/>
    <s v="補助民間團體辦理建立社區照顧關懷據點業務"/>
    <s v="臺中市沙鹿區鹿寮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沐風60長者之愛關懷協會"/>
    <x v="35"/>
    <n v="30"/>
    <s v="無"/>
    <m/>
    <s v="ˇ"/>
    <m/>
    <x v="1"/>
  </r>
  <r>
    <s v="社會福利支出計畫/社會福利支出/會費、捐助、補助、分攤、照護、救濟與交流活動費/捐助、補助與獎助/捐助國內團體"/>
    <s v="補助民間團體辦理建立社區照顧關懷據點業務"/>
    <s v="臺中市神岡區岸裡社區發展協會"/>
    <x v="35"/>
    <n v="20"/>
    <s v="無"/>
    <m/>
    <s v="ˇ"/>
    <m/>
    <x v="1"/>
  </r>
  <r>
    <s v="社會福利支出計畫/社會福利支出/會費、捐助、補助、分攤、照護、救濟與交流活動費/捐助、補助與獎助/捐助國內團體"/>
    <s v="補助民間團體辦理建立社區照顧關懷據點業務"/>
    <s v="財團法人福智慈善基金會"/>
    <x v="35"/>
    <n v="20"/>
    <s v="無"/>
    <m/>
    <s v="ˇ"/>
    <m/>
    <x v="1"/>
  </r>
  <r>
    <s v="社會福利支出計畫/社會福利支出/會費、捐助、補助、分攤、照護、救濟與交流活動費/捐助、補助與獎助/捐助國內團體"/>
    <s v="補助民間團體辦理建立社區照顧關懷據點業務"/>
    <s v="財團法人中華民國佛教慈濟慈善事業基金會"/>
    <x v="35"/>
    <n v="20"/>
    <s v="無"/>
    <m/>
    <s v="ˇ"/>
    <m/>
    <x v="1"/>
  </r>
  <r>
    <s v="社會福利支出計畫/社會福利支出/會費、捐助、補助、分攤、照護、救濟與交流活動費/捐助、補助與獎助/捐助國內團體"/>
    <s v="補助民間團體辦理建立社區照顧關懷據點業務"/>
    <s v="臺中市友緣歌友協進會"/>
    <x v="35"/>
    <n v="20"/>
    <s v="無"/>
    <m/>
    <s v="ˇ"/>
    <m/>
    <x v="1"/>
  </r>
  <r>
    <s v="社會福利支出計畫/社會福利支出/會費、捐助、補助、分攤、照護、救濟與交流活動費/捐助、補助與獎助/捐助國內團體"/>
    <s v="補助民間團體辦理建立社區照顧關懷據點業務"/>
    <s v="臺中市神岡區社口社區發展協會"/>
    <x v="35"/>
    <n v="20"/>
    <s v="無"/>
    <m/>
    <s v="ˇ"/>
    <m/>
    <x v="1"/>
  </r>
  <r>
    <s v="社會福利支出計畫/社會福利支出/會費、捐助、補助、分攤、照護、救濟與交流活動費/捐助、補助與獎助/捐助國內團體"/>
    <s v="補助民間團體辦理建立社區照顧關懷據點業務"/>
    <s v="財團法人福智慈善基金會"/>
    <x v="35"/>
    <n v="20"/>
    <s v="無"/>
    <m/>
    <s v="ˇ"/>
    <m/>
    <x v="1"/>
  </r>
  <r>
    <s v="社會福利支出計畫/社會福利支出/會費、捐助、補助、分攤、照護、救濟與交流活動費/捐助、補助與獎助/捐助國內團體"/>
    <s v="補助民間團體辦理建立社區照顧關懷據點業務"/>
    <s v="臺中市大甲區日南社區發展協會"/>
    <x v="35"/>
    <n v="20"/>
    <s v="無"/>
    <m/>
    <s v="ˇ"/>
    <m/>
    <x v="1"/>
  </r>
  <r>
    <s v="社會福利支出計畫/社會福利支出/會費、捐助、補助、分攤、照護、救濟與交流活動費/捐助、補助與獎助/捐助國內團體"/>
    <s v="補助民間團體辦理建立社區照顧關懷據點業務"/>
    <s v="臺中市神岡區社口社區發展協會"/>
    <x v="35"/>
    <n v="10"/>
    <s v="無"/>
    <m/>
    <s v="ˇ"/>
    <m/>
    <x v="1"/>
  </r>
  <r>
    <s v="社會福利支出計畫/社會福利支出/會費、捐助、補助、分攤、照護、救濟與交流活動費/捐助、補助與獎助/捐助國內團體"/>
    <s v="補助民間團體辦理建立社區照顧關懷據點業務"/>
    <s v="財團法人中華民國佛教慈濟慈善事業基金會"/>
    <x v="35"/>
    <n v="10"/>
    <s v="無"/>
    <m/>
    <s v="ˇ"/>
    <m/>
    <x v="1"/>
  </r>
  <r>
    <s v="社會福利支出計畫/社會福利支出/會費、捐助、補助、分攤、照護、救濟與交流活動費/捐助、補助與獎助/捐助國內團體"/>
    <s v="補助民間團體辦理建立社區照顧關懷據點業務"/>
    <s v="臺中市好生活愛護關懷協會"/>
    <x v="35"/>
    <n v="30"/>
    <s v="無"/>
    <m/>
    <s v="ˇ"/>
    <m/>
    <x v="1"/>
  </r>
  <r>
    <s v="社會福利支出計畫/社會福利支出/會費、捐助、補助、分攤、照護、救濟與交流活動費/捐助、補助與獎助/捐助國內團體"/>
    <s v="補助民間團體辦理建立社區照顧關懷據點業務"/>
    <s v="臺中市龍井區山腳社區發展協會"/>
    <x v="35"/>
    <n v="20"/>
    <s v="無"/>
    <m/>
    <s v="ˇ"/>
    <m/>
    <x v="1"/>
  </r>
  <r>
    <s v="社會福利支出計畫/社會福利支出/會費、捐助、補助、分攤、照護、救濟與交流活動費/捐助、補助與獎助/捐助國內團體"/>
    <s v="補助民間團體辦理建立社區照顧關懷據點業務"/>
    <s v="臺中市龍井區山腳社區發展協會"/>
    <x v="35"/>
    <n v="30"/>
    <s v="無"/>
    <m/>
    <s v="ˇ"/>
    <m/>
    <x v="1"/>
  </r>
  <r>
    <s v="一般建築及設備計畫/一般建築及設備/會費、捐助、補助、分攤、照護、救濟與交流活動費/捐助、補助與獎助/捐助國內團體"/>
    <s v="補助民間團體辦理建立社區照顧關懷據點業務"/>
    <s v="臺中市后里區墩東社區發展協會"/>
    <x v="35"/>
    <n v="30"/>
    <s v="無"/>
    <m/>
    <s v="ˇ"/>
    <m/>
    <x v="1"/>
  </r>
  <r>
    <s v="社會福利支出計畫/社會福利支出/會費、捐助、補助、分攤、照護、救濟與交流活動費/捐助、補助與獎助/捐助國內團體"/>
    <s v="補助民間團體辦理建立社區照顧關懷據點業務"/>
    <s v="臺中市后里區泰安社區發展協會"/>
    <x v="35"/>
    <n v="30"/>
    <s v="無"/>
    <m/>
    <s v="ˇ"/>
    <m/>
    <x v="1"/>
  </r>
  <r>
    <s v="社會福利支出計畫/社會福利支出/會費、捐助、補助、分攤、照護、救濟與交流活動費/捐助、補助與獎助/捐助國內團體"/>
    <s v="補助民間團體辦理建立社區照顧關懷據點業務"/>
    <s v="臺中市烏日區溪尾社區發展協會"/>
    <x v="35"/>
    <n v="8"/>
    <s v="無"/>
    <m/>
    <s v="ˇ"/>
    <m/>
    <x v="1"/>
  </r>
  <r>
    <s v="社會福利支出計畫/社會福利支出/會費、捐助、補助、分攤、照護、救濟與交流活動費/捐助、補助與獎助/捐助國內團體"/>
    <s v="補助民間團體辦理建立社區照顧關懷據點業務"/>
    <s v="臺中市霧峰區五福社區發展協會"/>
    <x v="35"/>
    <n v="23"/>
    <s v="無"/>
    <m/>
    <s v="ˇ"/>
    <m/>
    <x v="1"/>
  </r>
  <r>
    <s v="社會福利支出計畫/社會福利支出/會費、捐助、補助、分攤、照護、救濟與交流活動費/捐助、補助與獎助/捐助國內團體"/>
    <s v="補助民間團體辦理建立社區照顧關懷據點業務"/>
    <s v="臺中市西屯區上安社區發展協會"/>
    <x v="35"/>
    <n v="30"/>
    <s v="無"/>
    <m/>
    <s v="ˇ"/>
    <m/>
    <x v="1"/>
  </r>
  <r>
    <s v="社會福利支出計畫/社會福利支出/會費、捐助、補助、分攤、照護、救濟與交流活動費/捐助、補助與獎助/捐助國內團體"/>
    <s v="補助民間團體辦理建立社區照顧關懷據點業務"/>
    <s v="臺中市神岡區社口社區發展協會"/>
    <x v="35"/>
    <n v="30"/>
    <s v="無"/>
    <m/>
    <s v="ˇ"/>
    <m/>
    <x v="1"/>
  </r>
  <r>
    <s v="社會福利支出計畫/社會福利支出/會費、捐助、補助、分攤、照護、救濟與交流活動費/捐助、補助與獎助/捐助國內團體"/>
    <s v="補助民間團體辦理建立社區照顧關懷據點業務"/>
    <s v="財團法人福智慈善基金會"/>
    <x v="35"/>
    <n v="20"/>
    <s v="無"/>
    <m/>
    <s v="ˇ"/>
    <m/>
    <x v="1"/>
  </r>
  <r>
    <s v="社會福利支出計畫/社會福利支出/會費、捐助、補助、分攤、照護、救濟與交流活動費/捐助、補助與獎助/捐助國內團體"/>
    <s v="補助民間團體辦理建立社區照顧關懷據點業務"/>
    <s v="臺中市豐原區圳寮社區發展協會"/>
    <x v="35"/>
    <n v="20"/>
    <s v="無"/>
    <m/>
    <s v="ˇ"/>
    <m/>
    <x v="1"/>
  </r>
  <r>
    <s v="社會福利支出計畫/社會福利支出/會費、捐助、補助、分攤、照護、救濟與交流活動費/捐助、補助與獎助/捐助國內團體"/>
    <s v="補助民間團體辦理建立社區照顧關懷據點業務"/>
    <s v="臺中市草湖長青關懷協會"/>
    <x v="35"/>
    <n v="20"/>
    <s v="無"/>
    <m/>
    <s v="ˇ"/>
    <m/>
    <x v="1"/>
  </r>
  <r>
    <s v="一般建築及設備計畫/一般建築及設備/會費、捐助、補助、分攤、照護、救濟與交流活動費/捐助、補助與獎助/捐助國內團體"/>
    <s v="補助民間團體辦理建立社區照顧關懷據點業務"/>
    <s v="臺中市霧峰區吉峰社區發展協會"/>
    <x v="35"/>
    <n v="30"/>
    <s v="無"/>
    <m/>
    <s v="ˇ"/>
    <m/>
    <x v="1"/>
  </r>
  <r>
    <s v="社會福利支出計畫/社會福利支出/會費、捐助、補助、分攤、照護、救濟與交流活動費/捐助、補助與獎助/捐助國內團體"/>
    <s v="補助民間團體辦理建立社區照顧關懷據點業務"/>
    <s v="臺中市原住民族全人照顧服務協會"/>
    <x v="35"/>
    <n v="20"/>
    <s v="無"/>
    <m/>
    <s v="ˇ"/>
    <m/>
    <x v="1"/>
  </r>
  <r>
    <s v="社會福利支出計畫/社會福利支出/會費、捐助、補助、分攤、照護、救濟與交流活動費/捐助、補助與獎助/捐助國內團體"/>
    <s v="補助民間團體辦理建立社區照顧關懷據點業務"/>
    <s v="財團法人弘道老人福利基金會"/>
    <x v="35"/>
    <n v="30"/>
    <s v="無"/>
    <m/>
    <s v="ˇ"/>
    <m/>
    <x v="1"/>
  </r>
  <r>
    <s v="社會福利支出計畫/社會福利支出/會費、捐助、補助、分攤、照護、救濟與交流活動費/捐助、補助與獎助/捐助國內團體"/>
    <s v="補助民間團體辦理建立社區照顧關懷據點業務"/>
    <s v="財團法人向上社會福利基金會"/>
    <x v="35"/>
    <n v="30"/>
    <s v="無"/>
    <m/>
    <s v="ˇ"/>
    <m/>
    <x v="1"/>
  </r>
  <r>
    <s v="社會福利支出計畫/社會福利支出/會費、捐助、補助、分攤、照護、救濟與交流活動費/捐助、補助與獎助/捐助國內團體"/>
    <s v="補助民間團體辦理建立社區照顧關懷據點業務"/>
    <s v="臺中市東勢區興隆社區發展協會"/>
    <x v="35"/>
    <n v="36"/>
    <s v="無"/>
    <m/>
    <s v="ˇ"/>
    <m/>
    <x v="1"/>
  </r>
  <r>
    <s v="社會福利支出計畫/社會福利支出/會費、捐助、補助、分攤、照護、救濟與交流活動費/捐助、補助與獎助/捐助國內團體"/>
    <s v="補助民間團體辦理建立社區照顧關懷據點業務"/>
    <s v="社團法人臺中市福康關懷協會"/>
    <x v="35"/>
    <n v="36"/>
    <s v="無"/>
    <m/>
    <s v="ˇ"/>
    <m/>
    <x v="1"/>
  </r>
  <r>
    <s v="社會福利支出計畫/社會福利支出/會費、捐助、補助、分攤、照護、救濟與交流活動費/捐助、補助與獎助/捐助國內團體"/>
    <s v="補助民間團體辦理建立社區照顧關懷據點業務"/>
    <s v="財團法人福智慈善基金會"/>
    <x v="35"/>
    <n v="20"/>
    <s v="無"/>
    <m/>
    <s v="ˇ"/>
    <m/>
    <x v="1"/>
  </r>
  <r>
    <s v="社會福利支出計畫/社會福利支出/會費、捐助、補助、分攤、照護、救濟與交流活動費/捐助、補助與獎助/捐助國內團體"/>
    <s v="補助民間團體辦理建立社區照顧關懷據點業務"/>
    <s v="臺中市沙鹿區洛泉社區發展協會"/>
    <x v="35"/>
    <n v="20"/>
    <s v="無"/>
    <m/>
    <s v="ˇ"/>
    <m/>
    <x v="1"/>
  </r>
  <r>
    <s v="社會福利支出計畫/社會福利支出/會費、捐助、補助、分攤、照護、救濟與交流活動費/捐助、補助與獎助/捐助國內團體"/>
    <s v="補助民間團體辦理建立社區照顧關懷據點業務"/>
    <s v="財團法人中華民國佛教慈濟慈善事業基金會"/>
    <x v="35"/>
    <n v="20"/>
    <s v="無"/>
    <m/>
    <s v="ˇ"/>
    <m/>
    <x v="1"/>
  </r>
  <r>
    <s v="一般建築及設備計畫/一般建築及設備/會費、捐助、補助、分攤、照護、救濟與交流活動費/捐助、補助與獎助/捐助國內團體"/>
    <s v="補助民間團體辦理建立社區照顧關懷據點業務"/>
    <s v="臺中市神岡區圳前社區發展協會"/>
    <x v="35"/>
    <n v="30"/>
    <s v="無"/>
    <m/>
    <s v="ˇ"/>
    <m/>
    <x v="1"/>
  </r>
  <r>
    <s v="社會福利支出計畫/社會福利支出/會費、捐助、補助、分攤、照護、救濟與交流活動費/捐助、補助與獎助/捐助國內團體"/>
    <s v="補助民間團體辦理建立社區照顧關懷據點業務"/>
    <s v="財團法人天主教聖母聖心修女會"/>
    <x v="35"/>
    <n v="20"/>
    <s v="無"/>
    <m/>
    <s v="ˇ"/>
    <m/>
    <x v="1"/>
  </r>
  <r>
    <s v="一般建築及設備計畫/一般建築及設備/會費、捐助、補助、分攤、照護、救濟與交流活動費/捐助、補助與獎助/捐助國內團體"/>
    <s v="補助民間團體辦理建立社區照顧關懷據點業務"/>
    <s v="臺中市東勢區中嵙社區發展協會"/>
    <x v="35"/>
    <n v="30"/>
    <s v="無"/>
    <m/>
    <s v="ˇ"/>
    <m/>
    <x v="1"/>
  </r>
  <r>
    <s v="社會福利支出計畫/社會福利支出/會費、捐助、補助、分攤、照護、救濟與交流活動費/捐助、補助與獎助/捐助國內團體"/>
    <s v="補助民間團體辦理建立社區照顧關懷據點業務"/>
    <s v="財團法人中華民國佛教慈濟慈善事業基金會"/>
    <x v="35"/>
    <n v="10"/>
    <s v="無"/>
    <m/>
    <s v="ˇ"/>
    <m/>
    <x v="1"/>
  </r>
  <r>
    <s v="社會福利支出計畫/社會福利支出/會費、捐助、補助、分攤、照護、救濟與交流活動費/捐助、補助與獎助/捐助國內團體"/>
    <s v="補助民間團體辦理建立社區照顧關懷據點業務"/>
    <s v="財團法人中華民國佛教慈濟慈善事業基金會"/>
    <x v="35"/>
    <n v="20"/>
    <s v="無"/>
    <m/>
    <s v="ˇ"/>
    <m/>
    <x v="1"/>
  </r>
  <r>
    <s v="一般建築及設備計畫/一般建築及設備/會費、捐助、補助、分攤、照護、救濟與交流活動費/捐助、補助與獎助/捐助國內團體"/>
    <s v="補助民間團體辦理建立社區照顧關懷據點業務"/>
    <s v="臺中市大肚區新興社區發展協會"/>
    <x v="35"/>
    <n v="30"/>
    <s v="無"/>
    <m/>
    <s v="ˇ"/>
    <m/>
    <x v="1"/>
  </r>
  <r>
    <s v="社會福利支出計畫/社會福利支出/會費、捐助、補助、分攤、照護、救濟與交流活動費/捐助、補助與獎助/捐助國內團體"/>
    <s v="補助民間團體辦理建立社區照顧關懷據點業務"/>
    <s v="臺中市后里區眉山社區發展協會"/>
    <x v="35"/>
    <n v="6"/>
    <s v="無"/>
    <m/>
    <s v="ˇ"/>
    <m/>
    <x v="1"/>
  </r>
  <r>
    <s v="一般建築及設備計畫/一般建築及設備/會費、捐助、補助、分攤、照護、救濟與交流活動費/捐助、補助與獎助/捐助國內團體"/>
    <s v="補助民間團體辦理建立社區照顧關懷據點業務"/>
    <s v="臺中市后里區眉山社區發展協會"/>
    <x v="35"/>
    <n v="23"/>
    <s v="無"/>
    <m/>
    <s v="ˇ"/>
    <m/>
    <x v="1"/>
  </r>
  <r>
    <s v="一般建築及設備計畫/一般建築及設備/會費、捐助、補助、分攤、照護、救濟與交流活動費/捐助、補助與獎助/捐助國內團體"/>
    <s v="補助民間團體辦理建立社區照顧關懷據點業務"/>
    <s v="社團法人臺中市基督教豐盛協會"/>
    <x v="35"/>
    <n v="15"/>
    <s v="無"/>
    <m/>
    <s v="ˇ"/>
    <m/>
    <x v="1"/>
  </r>
  <r>
    <s v="社會福利支出計畫/社會福利支出/會費、捐助、補助、分攤、照護、救濟與交流活動費/捐助、補助與獎助/捐助國內團體"/>
    <s v="補助民間團體辦理建立社區照顧關懷據點業務"/>
    <s v="社團法人臺中市基督教豐盛協會"/>
    <x v="35"/>
    <n v="15"/>
    <s v="無"/>
    <m/>
    <s v="ˇ"/>
    <m/>
    <x v="1"/>
  </r>
  <r>
    <s v="社會福利支出計畫/社會福利支出/會費、捐助、補助、分攤、照護、救濟與交流活動費/捐助、補助與獎助/捐助國內團體"/>
    <s v="補助民間團體辦理建立社區照顧關懷據點業務"/>
    <s v="臺中市大肚區瑞井社區發展協會"/>
    <x v="35"/>
    <n v="2"/>
    <s v="無"/>
    <m/>
    <s v="ˇ"/>
    <m/>
    <x v="1"/>
  </r>
  <r>
    <s v="一般建築及設備計畫/一般建築及設備/會費、捐助、補助、分攤、照護、救濟與交流活動費/捐助、補助與獎助/捐助國內團體"/>
    <s v="補助民間團體辦理建立社區照顧關懷據點業務"/>
    <s v="臺中市大肚區瑞井社區發展協會"/>
    <x v="35"/>
    <n v="11"/>
    <s v="無"/>
    <m/>
    <s v="ˇ"/>
    <m/>
    <x v="1"/>
  </r>
  <r>
    <s v="社會福利支出計畫/社會福利支出/會費、捐助、補助、分攤、照護、救濟與交流活動費/捐助、補助與獎助/捐助國內團體"/>
    <s v="補助民間團體辦理建立社區照顧關懷據點業務"/>
    <s v="財團法人福智慈善基金會"/>
    <x v="35"/>
    <n v="20"/>
    <s v="無"/>
    <m/>
    <s v="ˇ"/>
    <m/>
    <x v="1"/>
  </r>
  <r>
    <s v="社會福利支出計畫/社會福利支出/會費、捐助、補助、分攤、照護、救濟與交流活動費/捐助、補助與獎助/捐助國內團體"/>
    <s v="補助民間團體辦理建立社區照顧關懷據點業務"/>
    <s v="社團法人臺灣省社區關懷協會"/>
    <x v="35"/>
    <n v="15"/>
    <s v="無"/>
    <m/>
    <s v="ˇ"/>
    <m/>
    <x v="1"/>
  </r>
  <r>
    <s v="社會福利支出計畫/社會福利支出/會費、捐助、補助、分攤、照護、救濟與交流活動費/捐助、補助與獎助/捐助國內團體"/>
    <s v="補助民間團體辦理建立社區照顧關懷據點業務"/>
    <s v="財團法人福智慈善基金會"/>
    <x v="35"/>
    <n v="20"/>
    <s v="無"/>
    <m/>
    <s v="ˇ"/>
    <m/>
    <x v="1"/>
  </r>
  <r>
    <s v="社會福利支出計畫/社會福利支出/會費、捐助、補助、分攤、照護、救濟與交流活動費/捐助、補助與獎助/捐助國內團體"/>
    <s v="補助民間團體辦理建立社區照顧關懷據點業務"/>
    <s v="財團法人臺中市私立宜家社會福利慈善基金會"/>
    <x v="35"/>
    <n v="20"/>
    <s v="無"/>
    <m/>
    <s v="ˇ"/>
    <m/>
    <x v="1"/>
  </r>
  <r>
    <s v="社會福利支出計畫/社會福利支出/會費、捐助、補助、分攤、照護、救濟與交流活動費/捐助、補助與獎助/捐助國內團體"/>
    <s v="補助民間團體辦理建立社區照顧關懷據點業務"/>
    <s v="臺中市沙鹿區鹿寮社區發展協會"/>
    <x v="35"/>
    <n v="30"/>
    <s v="無"/>
    <m/>
    <s v="ˇ"/>
    <m/>
    <x v="1"/>
  </r>
  <r>
    <s v="社會福利支出計畫/社會福利支出/會費、捐助、補助、分攤、照護、救濟與交流活動費/捐助、補助與獎助/捐助國內團體"/>
    <s v="補助民間團體辦理建立社區照顧關懷據點業務"/>
    <s v="社團法人台灣省慈心協會"/>
    <x v="35"/>
    <n v="30"/>
    <s v="無"/>
    <m/>
    <s v="ˇ"/>
    <m/>
    <x v="1"/>
  </r>
  <r>
    <s v="社會福利支出計畫/社會福利支出/會費、捐助、補助、分攤、照護、救濟與交流活動費/捐助、補助與獎助/捐助國內團體"/>
    <s v="補助民間團體辦理建立社區照顧關懷據點業務"/>
    <s v="臺中市大甲區幸福社區發展協會"/>
    <x v="35"/>
    <n v="30"/>
    <s v="無"/>
    <m/>
    <s v="ˇ"/>
    <m/>
    <x v="1"/>
  </r>
  <r>
    <s v="社會福利支出計畫/社會福利支出/會費、捐助、補助、分攤、照護、救濟與交流活動費/捐助、補助與獎助/捐助國內團體"/>
    <s v="補助民間團體辦理建立社區照顧關懷據點業務"/>
    <s v="社團法人臺中市沐風60長者之愛關懷協會"/>
    <x v="35"/>
    <n v="120"/>
    <s v="無"/>
    <m/>
    <s v="ˇ"/>
    <m/>
    <x v="1"/>
  </r>
  <r>
    <s v="社會福利支出計畫/社會福利支出/會費、捐助、補助、分攤、照護、救濟與交流活動費/捐助、補助與獎助/捐助國內團體"/>
    <s v="補助民間團體辦理建立社區照顧關懷據點業務"/>
    <s v="臺中市大肚自強關懷協會"/>
    <x v="35"/>
    <n v="30"/>
    <s v="無"/>
    <m/>
    <s v="ˇ"/>
    <m/>
    <x v="1"/>
  </r>
  <r>
    <s v="社會福利支出計畫/社會福利支出/會費、捐助、補助、分攤、照護、救濟與交流活動費/捐助、補助與獎助/捐助國內團體"/>
    <s v="補助民間團體辦理建立社區照顧關懷據點業務"/>
    <s v="臺中市大肚區成功社區發展協會"/>
    <x v="35"/>
    <n v="28"/>
    <s v="無"/>
    <m/>
    <s v="ˇ"/>
    <m/>
    <x v="1"/>
  </r>
  <r>
    <s v="一般建築及設備計畫/一般建築及設備/會費、捐助、補助、分攤、照護、救濟與交流活動費/捐助、補助與獎助/捐助國內團體"/>
    <s v="補助民間團體辦理建立社區照顧關懷據點業務"/>
    <s v="臺中市豐原區南村社區發展協會"/>
    <x v="35"/>
    <n v="30"/>
    <s v="無"/>
    <m/>
    <s v="ˇ"/>
    <m/>
    <x v="1"/>
  </r>
  <r>
    <s v="社會福利支出計畫/社會福利支出/會費、捐助、補助、分攤、照護、救濟與交流活動費/捐助、補助與獎助/捐助國內團體"/>
    <s v="補助民間團體辦理建立社區照顧關懷據點業務"/>
    <s v="臺中市豐原區南村社區發展協會"/>
    <x v="35"/>
    <n v="1"/>
    <s v="無"/>
    <m/>
    <s v="ˇ"/>
    <m/>
    <x v="1"/>
  </r>
  <r>
    <s v="社會福利支出計畫/社會福利支出/會費、捐助、補助、分攤、照護、救濟與交流活動費/捐助、補助與獎助/捐助國內團體"/>
    <s v="補助民間團體辦理建立社區照顧關懷據點業務"/>
    <s v="台中市西屯區林厝社區發展協會"/>
    <x v="35"/>
    <n v="20"/>
    <s v="無"/>
    <m/>
    <s v="ˇ"/>
    <m/>
    <x v="1"/>
  </r>
  <r>
    <s v="一般建築及設備計畫/一般建築及設備/會費、捐助、補助、分攤、照護、救濟與交流活動費/捐助、補助與獎助/捐助國內團體"/>
    <s v="補助民間團體辦理建立社區照顧關懷據點業務"/>
    <s v="台中市西屯區林厝社區發展協會"/>
    <x v="35"/>
    <n v="6"/>
    <s v="無"/>
    <m/>
    <s v="ˇ"/>
    <m/>
    <x v="1"/>
  </r>
  <r>
    <s v="社會福利支出計畫/社會福利支出/會費、捐助、補助、分攤、照護、救濟與交流活動費/捐助、補助與獎助/捐助國內團體"/>
    <s v="補助民間團體辦理建立社區照顧關懷據點業務"/>
    <s v="社團法人臺中市天恩社區關懷協會"/>
    <x v="35"/>
    <n v="48"/>
    <s v="無"/>
    <m/>
    <s v="ˇ"/>
    <m/>
    <x v="1"/>
  </r>
  <r>
    <s v="社會福利支出計畫/社會福利支出/會費、捐助、補助、分攤、照護、救濟與交流活動費/捐助、補助與獎助/捐助國內團體"/>
    <s v="補助民間團體辦理建立社區照顧關懷據點業務"/>
    <s v="臺中市龍井區新庄社區發展協會"/>
    <x v="35"/>
    <n v="20"/>
    <s v="無"/>
    <m/>
    <s v="ˇ"/>
    <m/>
    <x v="1"/>
  </r>
  <r>
    <s v="社會福利支出計畫/社會福利支出/會費、捐助、補助、分攤、照護、救濟與交流活動費/捐助、補助與獎助/捐助國內團體"/>
    <s v="補助民間團體辦理建立社區照顧關懷據點業務"/>
    <s v="財團法人臺中市私立宜家社會福利慈善基金會"/>
    <x v="35"/>
    <n v="20"/>
    <s v="無"/>
    <m/>
    <s v="ˇ"/>
    <m/>
    <x v="1"/>
  </r>
  <r>
    <s v="社會福利支出計畫/社會福利支出/會費、捐助、補助、分攤、照護、救濟與交流活動費/捐助、補助與獎助/捐助國內團體"/>
    <s v="補助民間團體辦理建立社區照顧關懷據點業務"/>
    <s v="台中市南屯區永定社區發展協會"/>
    <x v="35"/>
    <n v="30"/>
    <s v="無"/>
    <m/>
    <s v="ˇ"/>
    <m/>
    <x v="1"/>
  </r>
  <r>
    <s v="社會福利支出計畫/社會福利支出/會費、捐助、補助、分攤、照護、救濟與交流活動費/捐助、補助與獎助/捐助國內團體"/>
    <s v="補助民間團體辦理建立社區照顧關懷據點業務"/>
    <s v="臺中市敦親睦鄰藝術文化協會"/>
    <x v="35"/>
    <n v="36"/>
    <s v="無"/>
    <m/>
    <s v="ˇ"/>
    <m/>
    <x v="1"/>
  </r>
  <r>
    <s v="社會福利支出計畫/社會福利支出/會費、捐助、補助、分攤、照護、救濟與交流活動費/捐助、補助與獎助/捐助國內團體"/>
    <s v="補助民間團體辦理建立社區照顧關懷據點業務"/>
    <s v="臺中市東勢區中嵙社區發展協會"/>
    <x v="35"/>
    <n v="84"/>
    <s v="無"/>
    <m/>
    <s v="ˇ"/>
    <m/>
    <x v="1"/>
  </r>
  <r>
    <s v="社會福利支出計畫/社會福利支出/會費、捐助、補助、分攤、照護、救濟與交流活動費/捐助、補助與獎助/捐助國內團體"/>
    <s v="補助民間團體辦理建立社區照顧關懷據點業務"/>
    <s v="臺中市東區東興社區發展協會"/>
    <x v="35"/>
    <n v="30"/>
    <s v="無"/>
    <m/>
    <s v="ˇ"/>
    <m/>
    <x v="1"/>
  </r>
  <r>
    <s v="社會福利支出計畫/社會福利支出/會費、捐助、補助、分攤、照護、救濟與交流活動費/捐助、補助與獎助/捐助國內團體"/>
    <s v="補助民間團體辦理建立社區照顧關懷據點業務"/>
    <s v="臺中市邱厝慈善協會"/>
    <x v="35"/>
    <n v="36"/>
    <s v="無"/>
    <m/>
    <s v="ˇ"/>
    <m/>
    <x v="1"/>
  </r>
  <r>
    <s v="社會福利支出計畫/社會福利支出/會費、捐助、補助、分攤、照護、救濟與交流活動費/捐助、補助與獎助/捐助國內團體"/>
    <s v="補助民間團體辦理建立社區照顧關懷據點業務"/>
    <s v="臺中市東勢區興隆社區發展協會"/>
    <x v="35"/>
    <n v="30"/>
    <s v="無"/>
    <m/>
    <s v="ˇ"/>
    <m/>
    <x v="1"/>
  </r>
  <r>
    <s v="社會福利支出計畫/社會福利支出/會費、捐助、補助、分攤、照護、救濟與交流活動費/捐助、補助與獎助/捐助國內團體"/>
    <s v="補助民間團體辦理建立社區照顧關懷據點業務"/>
    <s v="社團法人臺中市助健樺芯關懷協會"/>
    <x v="35"/>
    <n v="20"/>
    <s v="無"/>
    <m/>
    <s v="ˇ"/>
    <m/>
    <x v="1"/>
  </r>
  <r>
    <s v="社會福利支出計畫/社會福利支出/會費、捐助、補助、分攤、照護、救濟與交流活動費/捐助、補助與獎助/捐助國內團體"/>
    <s v="補助民間團體辦理建立社區照顧關懷據點業務"/>
    <s v="臺中市東勢區明正社區發展協會"/>
    <x v="35"/>
    <n v="11"/>
    <s v="無"/>
    <m/>
    <s v="ˇ"/>
    <m/>
    <x v="1"/>
  </r>
  <r>
    <s v="社會福利支出計畫/社會福利支出/會費、捐助、補助、分攤、照護、救濟與交流活動費/捐助、補助與獎助/捐助國內團體"/>
    <s v="補助民間團體辦理建立社區照顧關懷據點業務"/>
    <s v="財團法人天主教聖母聖心修女會"/>
    <x v="35"/>
    <n v="30"/>
    <s v="無"/>
    <m/>
    <s v="ˇ"/>
    <m/>
    <x v="1"/>
  </r>
  <r>
    <s v="社會福利支出計畫/社會福利支出/會費、捐助、補助、分攤、照護、救濟與交流活動費/捐助、補助與獎助/捐助國內團體"/>
    <s v="補助民間團體辦理建立社區照顧關懷據點業務"/>
    <s v="社團法人中華把愛給他公益協會"/>
    <x v="35"/>
    <n v="20"/>
    <s v="無"/>
    <m/>
    <s v="ˇ"/>
    <m/>
    <x v="1"/>
  </r>
  <r>
    <s v="一般建築及設備計畫/一般建築及設備/會費、捐助、補助、分攤、照護、救濟與交流活動費/捐助、補助與獎助/捐助國內團體"/>
    <s v="補助民間團體辦理建立社區照顧關懷據點業務"/>
    <s v="臺中市西區忠明社區發展協會"/>
    <x v="35"/>
    <n v="15"/>
    <s v="無"/>
    <m/>
    <s v="ˇ"/>
    <m/>
    <x v="1"/>
  </r>
  <r>
    <s v="社會福利支出計畫/社會福利支出/會費、捐助、補助、分攤、照護、救濟與交流活動費/捐助、補助與獎助/捐助國內團體"/>
    <s v="補助民間團體辦理建立社區照顧關懷據點業務"/>
    <s v="臺中市西區忠明社區發展協會"/>
    <x v="35"/>
    <n v="1"/>
    <s v="無"/>
    <m/>
    <s v="ˇ"/>
    <m/>
    <x v="1"/>
  </r>
  <r>
    <s v="一般建築及設備計畫/一般建築及設備/會費、捐助、補助、分攤、照護、救濟與交流活動費/捐助、補助與獎助/捐助國內團體"/>
    <s v="補助民間團體辦理建立社區照顧關懷據點業務"/>
    <s v="臺中市大雅區西寶社區發展協會"/>
    <x v="35"/>
    <n v="20"/>
    <s v="無"/>
    <m/>
    <s v="ˇ"/>
    <m/>
    <x v="1"/>
  </r>
  <r>
    <s v="社會福利支出計畫/社會福利支出/會費、捐助、補助、分攤、照護、救濟與交流活動費/捐助、補助與獎助/捐助國內團體"/>
    <s v="補助民間團體辦理建立社區照顧關懷據點業務"/>
    <s v="臺中市大雅區西寶社區發展協會"/>
    <x v="35"/>
    <n v="10"/>
    <s v="無"/>
    <m/>
    <s v="ˇ"/>
    <m/>
    <x v="1"/>
  </r>
  <r>
    <s v="社會福利支出計畫/社會福利支出/會費、捐助、補助、分攤、照護、救濟與交流活動費/捐助、補助與獎助/捐助國內團體"/>
    <s v="補助民間團體辦理建立社區照顧關懷據點業務"/>
    <s v="臺中市生態休閒產業協會"/>
    <x v="35"/>
    <n v="20"/>
    <s v="無"/>
    <m/>
    <s v="ˇ"/>
    <m/>
    <x v="1"/>
  </r>
  <r>
    <s v="社會福利支出計畫/社會福利支出/會費、捐助、補助、分攤、照護、救濟與交流活動費/捐助、補助與獎助/捐助國內團體"/>
    <s v="補助民間團體辦理建立社區照顧關懷據點業務"/>
    <s v="臺中市北屯區后庄協會"/>
    <x v="35"/>
    <n v="20"/>
    <s v="無"/>
    <m/>
    <s v="ˇ"/>
    <m/>
    <x v="1"/>
  </r>
  <r>
    <s v="社會福利支出計畫/社會福利支出/會費、捐助、補助、分攤、照護、救濟與交流活動費/捐助、補助與獎助/捐助國內團體"/>
    <s v="補助民間團體辦理建立社區照顧關懷據點業務"/>
    <s v="臺中市好藤林健康促進關懷協會"/>
    <x v="35"/>
    <n v="20"/>
    <s v="無"/>
    <m/>
    <s v="ˇ"/>
    <m/>
    <x v="1"/>
  </r>
  <r>
    <s v="社會福利支出計畫/社會福利支出/會費、捐助、補助、分攤、照護、救濟與交流活動費/捐助、補助與獎助/捐助國內團體"/>
    <s v="補助民間團體辦理建立社區照顧關懷據點業務"/>
    <s v="臺中市東區十甲社區發展協會"/>
    <x v="35"/>
    <n v="20"/>
    <s v="無"/>
    <m/>
    <s v="ˇ"/>
    <m/>
    <x v="1"/>
  </r>
  <r>
    <s v="社會福利支出計畫/社會福利支出/會費、捐助、補助、分攤、照護、救濟與交流活動費/捐助、補助與獎助/捐助國內團體"/>
    <s v="補助民間團體辦理建立社區照顧關懷據點業務"/>
    <s v="財團法人臺灣省臺中市霧峰光復基督教會"/>
    <x v="35"/>
    <n v="20"/>
    <s v="無"/>
    <m/>
    <s v="ˇ"/>
    <m/>
    <x v="1"/>
  </r>
  <r>
    <s v="社會福利支出計畫/社會福利支出/會費、捐助、補助、分攤、照護、救濟與交流活動費/捐助、補助與獎助/捐助國內團體"/>
    <s v="補助民間團體辦理建立社區照顧關懷據點業務"/>
    <s v="臺中市豐原區豐田社區發展協會"/>
    <x v="35"/>
    <n v="20"/>
    <s v="無"/>
    <m/>
    <s v="ˇ"/>
    <m/>
    <x v="1"/>
  </r>
  <r>
    <s v="社會福利支出計畫/社會福利支出/會費、捐助、補助、分攤、照護、救濟與交流活動費/捐助、補助與獎助/捐助國內團體"/>
    <s v="補助民間團體辦理建立社區照顧關懷據點業務"/>
    <s v="臺中市豐原區愛護您關照協會"/>
    <x v="35"/>
    <n v="20"/>
    <s v="無"/>
    <m/>
    <s v="ˇ"/>
    <m/>
    <x v="1"/>
  </r>
  <r>
    <s v="社會福利支出計畫/社會福利支出/會費、捐助、補助、分攤、照護、救濟與交流活動費/捐助、補助與獎助/捐助國內團體"/>
    <s v="補助民間團體辦理建立社區照顧關懷據點業務"/>
    <s v="社團法人台中市東區東信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惠來關懷服務協會"/>
    <x v="35"/>
    <n v="20"/>
    <s v="無"/>
    <m/>
    <s v="ˇ"/>
    <m/>
    <x v="1"/>
  </r>
  <r>
    <s v="社會福利支出計畫/社會福利支出/會費、捐助、補助、分攤、照護、救濟與交流活動費/捐助、補助與獎助/捐助國內團體"/>
    <s v="補助民間團體辦理建立社區照顧關懷據點業務"/>
    <s v="臺中市豐原區朴子社區發展協會"/>
    <x v="35"/>
    <n v="20"/>
    <s v="無"/>
    <m/>
    <s v="ˇ"/>
    <m/>
    <x v="1"/>
  </r>
  <r>
    <s v="社會福利支出計畫/社會福利支出/會費、捐助、補助、分攤、照護、救濟與交流活動費/捐助、補助與獎助/捐助國內團體"/>
    <s v="補助民間團體辦理建立社區照顧關懷據點業務"/>
    <s v="臺中市大里區瑞城社區發展協會"/>
    <x v="35"/>
    <n v="20"/>
    <s v="無"/>
    <m/>
    <s v="ˇ"/>
    <m/>
    <x v="1"/>
  </r>
  <r>
    <s v="社會福利支出計畫/社會福利支出/會費、捐助、補助、分攤、照護、救濟與交流活動費/捐助、補助與獎助/捐助國內團體"/>
    <s v="補助民間團體辦理建立社區照顧關懷據點業務"/>
    <s v="臺中市豐原區豐原社區發展協會"/>
    <x v="35"/>
    <n v="20"/>
    <s v="無"/>
    <m/>
    <s v="ˇ"/>
    <m/>
    <x v="1"/>
  </r>
  <r>
    <s v="社會福利支出計畫/社會福利支出/會費、捐助、補助、分攤、照護、救濟與交流活動費/捐助、補助與獎助/捐助國內團體"/>
    <s v="補助民間團體辦理建立社區照顧關懷據點業務"/>
    <s v="臺中市正緣文教慈善會"/>
    <x v="35"/>
    <n v="20"/>
    <s v="無"/>
    <m/>
    <s v="ˇ"/>
    <m/>
    <x v="1"/>
  </r>
  <r>
    <s v="社會福利支出計畫/社會福利支出/會費、捐助、補助、分攤、照護、救濟與交流活動費/捐助、補助與獎助/捐助國內團體"/>
    <s v="補助民間團體辦理建立社區照顧關懷據點業務"/>
    <s v="臺中市霧峰區萊園社區發展協會"/>
    <x v="35"/>
    <n v="20"/>
    <s v="無"/>
    <m/>
    <s v="ˇ"/>
    <m/>
    <x v="1"/>
  </r>
  <r>
    <s v="社會福利支出計畫/社會福利支出/會費、捐助、補助、分攤、照護、救濟與交流活動費/捐助、補助與獎助/捐助國內團體"/>
    <s v="補助民間團體辦理建立社區照顧關懷據點業務"/>
    <s v="臺中市豐原區翁社社區發展協會"/>
    <x v="35"/>
    <n v="30"/>
    <s v="無"/>
    <m/>
    <s v="ˇ"/>
    <m/>
    <x v="1"/>
  </r>
  <r>
    <s v="社會福利支出計畫/社會福利支出/會費、捐助、補助、分攤、照護、救濟與交流活動費/捐助、補助與獎助/捐助國內團體"/>
    <s v="補助民間團體辦理建立社區照顧關懷據點業務"/>
    <s v="臺中市豐原區翁明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舊正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人文關懷協會"/>
    <x v="35"/>
    <n v="20"/>
    <s v="無"/>
    <m/>
    <s v="ˇ"/>
    <m/>
    <x v="1"/>
  </r>
  <r>
    <s v="社會福利支出計畫/社會福利支出/會費、捐助、補助、分攤、照護、救濟與交流活動費/捐助、補助與獎助/捐助國內團體"/>
    <s v="補助民間團體辦理建立社區照顧關懷據點業務"/>
    <s v="臺中市太平區東平社區發展協會"/>
    <x v="35"/>
    <n v="20"/>
    <s v="無"/>
    <m/>
    <s v="ˇ"/>
    <m/>
    <x v="1"/>
  </r>
  <r>
    <s v="社會福利支出計畫/社會福利支出/會費、捐助、補助、分攤、照護、救濟與交流活動費/捐助、補助與獎助/捐助國內團體"/>
    <s v="補助民間團體辦理建立社區照顧關懷據點業務"/>
    <s v="臺中市太平區永平社區發展協會"/>
    <x v="35"/>
    <n v="20"/>
    <s v="無"/>
    <m/>
    <s v="ˇ"/>
    <m/>
    <x v="1"/>
  </r>
  <r>
    <s v="社會福利支出計畫/社會福利支出/會費、捐助、補助、分攤、照護、救濟與交流活動費/捐助、補助與獎助/捐助國內團體"/>
    <s v="補助民間團體辦理建立社區照顧關懷據點業務"/>
    <s v="臺中市太平區長億社區發展協會"/>
    <x v="35"/>
    <n v="20"/>
    <s v="無"/>
    <m/>
    <s v="ˇ"/>
    <m/>
    <x v="1"/>
  </r>
  <r>
    <s v="社會福利支出計畫/社會福利支出/會費、捐助、補助、分攤、照護、救濟與交流活動費/捐助、補助與獎助/捐助國內團體"/>
    <s v="補助民間團體辦理建立社區照顧關懷據點業務"/>
    <s v="臺中市西區民龍社區發展協會"/>
    <x v="35"/>
    <n v="20"/>
    <s v="無"/>
    <m/>
    <s v="ˇ"/>
    <m/>
    <x v="1"/>
  </r>
  <r>
    <s v="社會福利支出計畫/社會福利支出/會費、捐助、補助、分攤、照護、救濟與交流活動費/捐助、補助與獎助/捐助國內團體"/>
    <s v="補助民間團體辦理建立社區照顧關懷據點業務"/>
    <s v="台中市松茂社區發展協會"/>
    <x v="35"/>
    <n v="30"/>
    <s v="無"/>
    <m/>
    <s v="ˇ"/>
    <m/>
    <x v="1"/>
  </r>
  <r>
    <s v="社會福利支出計畫/社會福利支出/會費、捐助、補助、分攤、照護、救濟與交流活動費/捐助、補助與獎助/捐助國內團體"/>
    <s v="補助民間團體辦理建立社區照顧關懷據點業務"/>
    <s v="社團法人臺中市人文關懷協會"/>
    <x v="35"/>
    <n v="20"/>
    <s v="無"/>
    <m/>
    <s v="ˇ"/>
    <m/>
    <x v="1"/>
  </r>
  <r>
    <s v="社會福利支出計畫/社會福利支出/會費、捐助、補助、分攤、照護、救濟與交流活動費/捐助、補助與獎助/捐助國內團體"/>
    <s v="補助民間團體辦理建立社區照顧關懷據點業務"/>
    <s v="臺中市豐原區豐圳社區發展協會"/>
    <x v="35"/>
    <n v="20"/>
    <s v="無"/>
    <m/>
    <s v="ˇ"/>
    <m/>
    <x v="1"/>
  </r>
  <r>
    <s v="社會福利支出計畫/社會福利支出/會費、捐助、補助、分攤、照護、救濟與交流活動費/捐助、補助與獎助/捐助國內團體"/>
    <s v="補助民間團體辦理建立社區照顧關懷據點業務"/>
    <s v="臺中市豐原區北湳社區發展協會"/>
    <x v="35"/>
    <n v="20"/>
    <s v="無"/>
    <m/>
    <s v="ˇ"/>
    <m/>
    <x v="1"/>
  </r>
  <r>
    <s v="社會福利支出計畫/社會福利支出/會費、捐助、補助、分攤、照護、救濟與交流活動費/捐助、補助與獎助/捐助國內團體"/>
    <s v="補助民間團體辦理建立社區照顧關懷據點業務"/>
    <s v="財團法人台中市私立甘霖社會褔利慈善事業基金會"/>
    <x v="35"/>
    <n v="20"/>
    <s v="無"/>
    <m/>
    <s v="ˇ"/>
    <m/>
    <x v="1"/>
  </r>
  <r>
    <s v="社會福利支出計畫/社會福利支出/會費、捐助、補助、分攤、照護、救濟與交流活動費/捐助、補助與獎助/捐助國內團體"/>
    <s v="補助民間團體辦理建立社區照顧關懷據點業務"/>
    <s v="台中市中區大誠社區發展協會"/>
    <x v="35"/>
    <n v="20"/>
    <s v="無"/>
    <m/>
    <s v="ˇ"/>
    <m/>
    <x v="1"/>
  </r>
  <r>
    <s v="社會福利支出計畫/社會福利支出/會費、捐助、補助、分攤、照護、救濟與交流活動費/捐助、補助與獎助/捐助國內團體"/>
    <s v="補助民間團體辦理建立社區照顧關懷據點業務"/>
    <s v="臺中市石岡區傳統美食文化推廣協會"/>
    <x v="35"/>
    <n v="20"/>
    <s v="無"/>
    <m/>
    <s v="ˇ"/>
    <m/>
    <x v="1"/>
  </r>
  <r>
    <s v="社會福利支出計畫/社會福利支出/會費、捐助、補助、分攤、照護、救濟與交流活動費/捐助、補助與獎助/捐助國內團體"/>
    <s v="補助民間團體辦理建立社區照顧關懷據點業務"/>
    <s v="臺中市大雅區忠義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桐林社區發展協會"/>
    <x v="35"/>
    <n v="20"/>
    <s v="無"/>
    <m/>
    <s v="ˇ"/>
    <m/>
    <x v="1"/>
  </r>
  <r>
    <s v="社會福利支出計畫/社會福利支出/會費、捐助、補助、分攤、照護、救濟與交流活動費/捐助、補助與獎助/捐助國內團體"/>
    <s v="補助民間團體辦理建立社區照顧關懷據點業務"/>
    <s v="臺中市太平區興隆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珍愛加恩關懷協會"/>
    <x v="35"/>
    <n v="20"/>
    <s v="無"/>
    <m/>
    <s v="ˇ"/>
    <m/>
    <x v="1"/>
  </r>
  <r>
    <s v="社會福利支出計畫/社會福利支出/會費、捐助、補助、分攤、照護、救濟與交流活動費/捐助、補助與獎助/捐助國內團體"/>
    <s v="補助民間團體辦理建立社區照顧關懷據點業務"/>
    <s v="臺中市大里區仁德社區發展協會"/>
    <x v="35"/>
    <n v="20"/>
    <s v="無"/>
    <m/>
    <s v="ˇ"/>
    <m/>
    <x v="1"/>
  </r>
  <r>
    <s v="社會福利支出計畫/社會福利支出/會費、捐助、補助、分攤、照護、救濟與交流活動費/捐助、補助與獎助/捐助國內團體"/>
    <s v="補助民間團體辦理建立社區照顧關懷據點業務"/>
    <s v="臺中市大里區東興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丁台社區發展協會"/>
    <x v="35"/>
    <n v="20"/>
    <s v="無"/>
    <m/>
    <s v="ˇ"/>
    <m/>
    <x v="1"/>
  </r>
  <r>
    <s v="社會福利支出計畫/社會福利支出/會費、捐助、補助、分攤、照護、救濟與交流活動費/捐助、補助與獎助/捐助國內團體"/>
    <s v="補助民間團體辦理建立社區照顧關懷據點業務"/>
    <s v="臺中市沙鹿區公明社區發展協會"/>
    <x v="35"/>
    <n v="20"/>
    <s v="無"/>
    <m/>
    <s v="ˇ"/>
    <m/>
    <x v="1"/>
  </r>
  <r>
    <s v="社會福利支出計畫/社會福利支出/會費、捐助、補助、分攤、照護、救濟與交流活動費/捐助、補助與獎助/捐助國內團體"/>
    <s v="補助民間團體辦理建立社區照顧關懷據點業務"/>
    <s v="臺中市沙鹿區西勢寮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五福社區發展協會"/>
    <x v="35"/>
    <n v="20"/>
    <s v="無"/>
    <m/>
    <s v="ˇ"/>
    <m/>
    <x v="1"/>
  </r>
  <r>
    <s v="社會福利支出計畫/社會福利支出/會費、捐助、補助、分攤、照護、救濟與交流活動費/捐助、補助與獎助/捐助國內團體"/>
    <s v="補助民間團體辦理建立社區照顧關懷據點業務"/>
    <s v="臺中市豐原區鎌村社區發展協會"/>
    <x v="35"/>
    <n v="20"/>
    <s v="無"/>
    <m/>
    <s v="ˇ"/>
    <m/>
    <x v="1"/>
  </r>
  <r>
    <s v="社會福利支出計畫/社會福利支出/會費、捐助、補助、分攤、照護、救濟與交流活動費/捐助、補助與獎助/捐助國內團體"/>
    <s v="補助民間團體辦理建立社區照顧關懷據點業務"/>
    <s v="社團法人台灣基督教好牧人全人關顧協會"/>
    <x v="35"/>
    <n v="20"/>
    <s v="無"/>
    <m/>
    <s v="ˇ"/>
    <m/>
    <x v="1"/>
  </r>
  <r>
    <s v="社會福利支出計畫/社會福利支出/會費、捐助、補助、分攤、照護、救濟與交流活動費/捐助、補助與獎助/捐助國內團體"/>
    <s v="補助民間團體辦理建立社區照顧關懷據點業務"/>
    <s v="社團法人臺中市春天女性成長協會"/>
    <x v="35"/>
    <n v="20"/>
    <s v="無"/>
    <m/>
    <s v="ˇ"/>
    <m/>
    <x v="1"/>
  </r>
  <r>
    <s v="社會福利支出計畫/社會福利支出/會費、捐助、補助、分攤、照護、救濟與交流活動費/捐助、補助與獎助/捐助國內團體"/>
    <s v="補助民間團體辦理建立社區照顧關懷據點業務"/>
    <s v="臺中市大里區大新社區發展協會"/>
    <x v="35"/>
    <n v="20"/>
    <s v="無"/>
    <m/>
    <s v="ˇ"/>
    <m/>
    <x v="1"/>
  </r>
  <r>
    <s v="社會福利支出計畫/社會福利支出/會費、捐助、補助、分攤、照護、救濟與交流活動費/捐助、補助與獎助/捐助國內團體"/>
    <s v="補助民間團體辦理建立社區照顧關懷據點業務"/>
    <s v="臺灣銀髮族培力協會"/>
    <x v="35"/>
    <n v="20"/>
    <s v="無"/>
    <m/>
    <s v="ˇ"/>
    <m/>
    <x v="1"/>
  </r>
  <r>
    <s v="社會福利支出計畫/社會福利支出/會費、捐助、補助、分攤、照護、救濟與交流活動費/捐助、補助與獎助/捐助國內團體"/>
    <s v="補助民間團體辦理建立社區照顧關懷據點業務"/>
    <s v="臺中市樂活銀髮族交流協會"/>
    <x v="35"/>
    <n v="20"/>
    <s v="無"/>
    <m/>
    <s v="ˇ"/>
    <m/>
    <x v="1"/>
  </r>
  <r>
    <s v="社會福利支出計畫/社會福利支出/會費、捐助、補助、分攤、照護、救濟與交流活動費/捐助、補助與獎助/捐助國內團體"/>
    <s v="補助民間團體辦理建立社區照顧關懷據點業務"/>
    <s v="臺中市霧峰區北柳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錦榮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四德社區發展協會"/>
    <x v="35"/>
    <n v="20"/>
    <s v="無"/>
    <m/>
    <s v="ˇ"/>
    <m/>
    <x v="1"/>
  </r>
  <r>
    <s v="社會福利支出計畫/社會福利支出/會費、捐助、補助、分攤、照護、救濟與交流活動費/捐助、補助與獎助/捐助國內團體"/>
    <s v="補助民間團體辦理建立社區照顧關懷據點業務"/>
    <s v="臺中市東勢區詒福社區發展協會"/>
    <x v="35"/>
    <n v="20"/>
    <s v="無"/>
    <m/>
    <s v="ˇ"/>
    <m/>
    <x v="1"/>
  </r>
  <r>
    <s v="社會福利支出計畫/社會福利支出/會費、捐助、補助、分攤、照護、救濟與交流活動費/捐助、補助與獎助/捐助國內團體"/>
    <s v="補助民間團體辦理建立社區照顧關懷據點業務"/>
    <s v="臺中市沙鹿區沙鹿社區發展協會"/>
    <x v="35"/>
    <n v="20"/>
    <s v="無"/>
    <m/>
    <s v="ˇ"/>
    <m/>
    <x v="1"/>
  </r>
  <r>
    <s v="社會福利支出計畫/社會福利支出/會費、捐助、補助、分攤、照護、救濟與交流活動費/捐助、補助與獎助/捐助國內團體"/>
    <s v="補助民間團體辦理建立社區照顧關懷據點業務"/>
    <s v="臺中市菘苑樂齡發展促進協會"/>
    <x v="35"/>
    <n v="20"/>
    <s v="無"/>
    <m/>
    <s v="ˇ"/>
    <m/>
    <x v="1"/>
  </r>
  <r>
    <s v="社會福利支出計畫/社會福利支出/會費、捐助、補助、分攤、照護、救濟與交流活動費/捐助、補助與獎助/捐助國內團體"/>
    <s v="補助民間團體辦理建立社區照顧關懷據點業務"/>
    <s v="臺中市豐原區翁社社區發展協會"/>
    <x v="35"/>
    <n v="20"/>
    <s v="無"/>
    <m/>
    <s v="ˇ"/>
    <m/>
    <x v="1"/>
  </r>
  <r>
    <s v="社會福利支出計畫/社會福利支出/會費、捐助、補助、分攤、照護、救濟與交流活動費/捐助、補助與獎助/捐助國內團體"/>
    <s v="補助民間團體辦理建立社區照顧關懷據點業務"/>
    <s v="臺中市沙鹿區竹林社區發展協會"/>
    <x v="35"/>
    <n v="20"/>
    <s v="無"/>
    <m/>
    <s v="ˇ"/>
    <m/>
    <x v="1"/>
  </r>
  <r>
    <s v="社會福利支出計畫/社會福利支出/會費、捐助、補助、分攤、照護、救濟與交流活動費/捐助、補助與獎助/捐助國內團體"/>
    <s v="補助民間團體辦理建立社區照顧關懷據點業務"/>
    <s v="臺中市工學長青協進會"/>
    <x v="35"/>
    <n v="20"/>
    <s v="無"/>
    <m/>
    <s v="ˇ"/>
    <m/>
    <x v="1"/>
  </r>
  <r>
    <s v="社會福利支出計畫/社會福利支出/會費、捐助、補助、分攤、照護、救濟與交流活動費/捐助、補助與獎助/捐助國內團體"/>
    <s v="補助民間團體辦理建立社區照顧關懷據點業務"/>
    <s v="臺中市頂橋仔發展協會"/>
    <x v="35"/>
    <n v="20"/>
    <s v="無"/>
    <m/>
    <s v="ˇ"/>
    <m/>
    <x v="1"/>
  </r>
  <r>
    <s v="社會福利支出計畫/社會福利支出/會費、捐助、補助、分攤、照護、救濟與交流活動費/捐助、補助與獎助/捐助國內團體"/>
    <s v="補助民間團體辦理建立社區照顧關懷據點業務"/>
    <s v="財團法人天主教聖心基金會"/>
    <x v="35"/>
    <n v="20"/>
    <s v="無"/>
    <m/>
    <s v="ˇ"/>
    <m/>
    <x v="1"/>
  </r>
  <r>
    <s v="社會福利支出計畫/社會福利支出/會費、捐助、補助、分攤、照護、救濟與交流活動費/捐助、補助與獎助/捐助國內團體"/>
    <s v="補助民間團體辦理建立社區照顧關懷據點業務"/>
    <s v="社團法人臺中市復興產業協會"/>
    <x v="35"/>
    <n v="20"/>
    <s v="無"/>
    <m/>
    <s v="ˇ"/>
    <m/>
    <x v="1"/>
  </r>
  <r>
    <s v="社會福利支出計畫/社會福利支出/會費、捐助、補助、分攤、照護、救濟與交流活動費/捐助、補助與獎助/捐助國內團體"/>
    <s v="補助民間團體辦理建立社區照顧關懷據點業務"/>
    <s v="臺中市弘馨社會福利關懷協會"/>
    <x v="35"/>
    <n v="20"/>
    <s v="無"/>
    <m/>
    <s v="ˇ"/>
    <m/>
    <x v="1"/>
  </r>
  <r>
    <s v="社會福利支出計畫/社會福利支出/會費、捐助、補助、分攤、照護、救濟與交流活動費/捐助、補助與獎助/捐助國內團體"/>
    <s v="補助民間團體辦理建立社區照顧關懷據點業務"/>
    <s v="臺中市南區藍興堡發展協會"/>
    <x v="35"/>
    <n v="20"/>
    <s v="無"/>
    <m/>
    <s v="ˇ"/>
    <m/>
    <x v="1"/>
  </r>
  <r>
    <s v="社會福利支出計畫/社會福利支出/會費、捐助、補助、分攤、照護、救濟與交流活動費/捐助、補助與獎助/捐助國內團體"/>
    <s v="補助民間團體辦理建立社區照顧關懷據點業務"/>
    <s v="臺中市弘馨社會福利關懷協會"/>
    <x v="35"/>
    <n v="20"/>
    <s v="無"/>
    <m/>
    <s v="ˇ"/>
    <m/>
    <x v="1"/>
  </r>
  <r>
    <s v="社會福利支出計畫/社會福利支出/會費、捐助、補助、分攤、照護、救濟與交流活動費/捐助、補助與獎助/捐助國內團體"/>
    <s v="補助民間團體辦理建立社區照顧關懷據點業務"/>
    <s v="社團法人臺中市好伴照顧協會"/>
    <x v="35"/>
    <n v="20"/>
    <s v="無"/>
    <m/>
    <s v="ˇ"/>
    <m/>
    <x v="1"/>
  </r>
  <r>
    <s v="社會福利支出計畫/社會福利支出/會費、捐助、補助、分攤、照護、救濟與交流活動費/捐助、補助與獎助/捐助國內團體"/>
    <s v="補助民間團體辦理建立社區照顧關懷據點業務"/>
    <s v="臺中市烏日區溪壩社區發展協會"/>
    <x v="35"/>
    <n v="20"/>
    <s v="無"/>
    <m/>
    <s v="ˇ"/>
    <m/>
    <x v="1"/>
  </r>
  <r>
    <s v="社會福利支出計畫/社會福利支出/會費、捐助、補助、分攤、照護、救濟與交流活動費/捐助、補助與獎助/捐助國內團體"/>
    <s v="補助民間團體辦理建立社區照顧關懷據點業務"/>
    <s v="臺中市烏日區烏日社區發展協會"/>
    <x v="35"/>
    <n v="20"/>
    <s v="無"/>
    <m/>
    <s v="ˇ"/>
    <m/>
    <x v="1"/>
  </r>
  <r>
    <s v="社會福利支出計畫/社會福利支出/會費、捐助、補助、分攤、照護、救濟與交流活動費/捐助、補助與獎助/捐助國內團體"/>
    <s v="補助民間團體辦理建立社區照顧關懷據點業務"/>
    <s v="臺中市烏日區九德社區發展協會"/>
    <x v="35"/>
    <n v="20"/>
    <s v="無"/>
    <m/>
    <s v="ˇ"/>
    <m/>
    <x v="1"/>
  </r>
  <r>
    <s v="社會福利支出計畫/社會福利支出/會費、捐助、補助、分攤、照護、救濟與交流活動費/捐助、補助與獎助/捐助國內團體"/>
    <s v="補助民間團體辦理建立社區照顧關懷據點業務"/>
    <s v="臺中市烏日區五光社區發展協會"/>
    <x v="35"/>
    <n v="20"/>
    <s v="無"/>
    <m/>
    <s v="ˇ"/>
    <m/>
    <x v="1"/>
  </r>
  <r>
    <s v="社會福利支出計畫/社會福利支出/會費、捐助、補助、分攤、照護、救濟與交流活動費/捐助、補助與獎助/捐助國內團體"/>
    <s v="補助民間團體辦理建立社區照顧關懷據點業務"/>
    <s v="臺中市烏日區成功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好伴照顧協會"/>
    <x v="35"/>
    <n v="10"/>
    <s v="無"/>
    <m/>
    <s v="ˇ"/>
    <m/>
    <x v="1"/>
  </r>
  <r>
    <s v="社會福利支出計畫/社會福利支出/會費、捐助、補助、分攤、照護、救濟與交流活動費/捐助、補助與獎助/捐助國內團體"/>
    <s v="補助民間團體辦理建立社區照顧關懷據點業務"/>
    <s v="社團法人臺中市長幼關懷協會"/>
    <x v="35"/>
    <n v="30"/>
    <s v="無"/>
    <m/>
    <s v="ˇ"/>
    <m/>
    <x v="1"/>
  </r>
  <r>
    <s v="社會福利支出計畫/社會福利支出/會費、捐助、補助、分攤、照護、救濟與交流活動費/捐助、補助與獎助/捐助國內團體"/>
    <s v="補助民間團體辦理建立社區照顧關懷據點業務"/>
    <s v="臺中市和平社區發展協會"/>
    <x v="35"/>
    <n v="20"/>
    <s v="無"/>
    <m/>
    <s v="ˇ"/>
    <m/>
    <x v="1"/>
  </r>
  <r>
    <s v="社會福利支出計畫/社會福利支出/會費、捐助、補助、分攤、照護、救濟與交流活動費/捐助、補助與獎助/捐助國內團體"/>
    <s v="補助民間團體辦理建立社區照顧關懷據點業務"/>
    <s v="中華非營利組織發展協"/>
    <x v="35"/>
    <n v="20"/>
    <s v="無"/>
    <m/>
    <s v="ˇ"/>
    <m/>
    <x v="1"/>
  </r>
  <r>
    <s v="社會福利支出計畫/社會福利支出/會費、捐助、補助、分攤、照護、救濟與交流活動費/捐助、補助與獎助/捐助國內團體"/>
    <s v="補助民間團體辦理建立社區照顧關懷據點業務"/>
    <s v="臺中市太平區新城社區發展協會"/>
    <x v="35"/>
    <n v="20"/>
    <s v="無"/>
    <m/>
    <s v="ˇ"/>
    <m/>
    <x v="1"/>
  </r>
  <r>
    <s v="社會福利支出計畫/社會福利支出/會費、捐助、補助、分攤、照護、救濟與交流活動費/捐助、補助與獎助/捐助國內團體"/>
    <s v="補助民間團體辦理建立社區照顧關懷據點業務"/>
    <s v="臺中市和平區健康促進推廣協會"/>
    <x v="35"/>
    <n v="20"/>
    <s v="無"/>
    <m/>
    <s v="ˇ"/>
    <m/>
    <x v="1"/>
  </r>
  <r>
    <s v="社會福利支出計畫/社會福利支出/會費、捐助、補助、分攤、照護、救濟與交流活動費/捐助、補助與獎助/捐助國內團體"/>
    <s v="補助民間團體辦理建立社區照顧關懷據點業務"/>
    <s v="臺中市北區育德社區發展協會"/>
    <x v="35"/>
    <n v="20"/>
    <s v="無"/>
    <m/>
    <s v="ˇ"/>
    <m/>
    <x v="1"/>
  </r>
  <r>
    <s v="社會福利支出計畫/社會福利支出/會費、捐助、補助、分攤、照護、救濟與交流活動費/捐助、補助與獎助/捐助國內團體"/>
    <s v="補助民間團體辦理建立社區照顧關懷據點業務"/>
    <s v="社團法人中華傳愛社區服務協會"/>
    <x v="35"/>
    <n v="20"/>
    <s v="無"/>
    <m/>
    <s v="ˇ"/>
    <m/>
    <x v="1"/>
  </r>
  <r>
    <s v="社會福利支出計畫/社會福利支出/會費、捐助、補助、分攤、照護、救濟與交流活動費/捐助、補助與獎助/捐助國內團體"/>
    <s v="補助民間團體辦理建立社區照顧關懷據點業務"/>
    <s v="臺中市北區健行社區發展協會"/>
    <x v="35"/>
    <n v="20"/>
    <s v="無"/>
    <m/>
    <s v="ˇ"/>
    <m/>
    <x v="1"/>
  </r>
  <r>
    <s v="社會福利支出計畫/社會福利支出/會費、捐助、補助、分攤、照護、救濟與交流活動費/捐助、補助與獎助/捐助國內團體"/>
    <s v="補助民間團體辦理建立社區照顧關懷據點業務"/>
    <s v="臺中市太平區新高社區發展協會"/>
    <x v="35"/>
    <n v="20"/>
    <s v="無"/>
    <m/>
    <s v="ˇ"/>
    <m/>
    <x v="1"/>
  </r>
  <r>
    <s v="社會福利支出計畫/社會福利支出/會費、捐助、補助、分攤、照護、救濟與交流活動費/捐助、補助與獎助/捐助國內團體"/>
    <s v="補助民間團體辦理建立社區照顧關懷據點業務"/>
    <s v="社團法人中華民國紫宸運動文教協會"/>
    <x v="35"/>
    <n v="20"/>
    <s v="無"/>
    <m/>
    <s v="ˇ"/>
    <m/>
    <x v="1"/>
  </r>
  <r>
    <s v="社會福利支出計畫/社會福利支出/會費、捐助、補助、分攤、照護、救濟與交流活動費/捐助、補助與獎助/捐助國內團體"/>
    <s v="補助民間團體辦理建立社區照顧關懷據點業務"/>
    <s v="臺中市太平區新城社區發展協會"/>
    <x v="35"/>
    <n v="20"/>
    <s v="無"/>
    <m/>
    <s v="ˇ"/>
    <m/>
    <x v="1"/>
  </r>
  <r>
    <s v="社會福利支出計畫/社會福利支出/會費、捐助、補助、分攤、照護、救濟與交流活動費/捐助、補助與獎助/捐助國內團體"/>
    <s v="補助民間團體辦理建立社區照顧關懷據點業務"/>
    <s v="臺中市太平區德隆社區發展協會"/>
    <x v="35"/>
    <n v="20"/>
    <s v="無"/>
    <m/>
    <s v="ˇ"/>
    <m/>
    <x v="1"/>
  </r>
  <r>
    <s v="社會福利支出計畫/社會福利支出/會費、捐助、補助、分攤、照護、救濟與交流活動費/捐助、補助與獎助/捐助國內團體"/>
    <s v="補助民間團體辦理建立社區照顧關懷據點業務"/>
    <s v="臺中市大甲區福德社區發展協會"/>
    <x v="35"/>
    <n v="20"/>
    <s v="無"/>
    <m/>
    <s v="ˇ"/>
    <m/>
    <x v="1"/>
  </r>
  <r>
    <s v="社會福利支出計畫/社會福利支出/會費、捐助、補助、分攤、照護、救濟與交流活動費/捐助、補助與獎助/捐助國內團體"/>
    <s v="補助民間團體辦理建立社區照顧關懷據點業務"/>
    <s v="臺中市豐原區豐原社區發展協會"/>
    <x v="35"/>
    <n v="10"/>
    <s v="無"/>
    <m/>
    <s v="ˇ"/>
    <m/>
    <x v="1"/>
  </r>
  <r>
    <s v="社會福利支出計畫/社會福利支出/會費、捐助、補助、分攤、照護、救濟與交流活動費/捐助、補助與獎助/捐助國內團體"/>
    <s v="補助民間團體辦理建立社區照顧關懷據點業務"/>
    <s v="臺中市豐原區豐原社區發展協會"/>
    <x v="35"/>
    <n v="30"/>
    <s v="無"/>
    <m/>
    <s v="ˇ"/>
    <m/>
    <x v="1"/>
  </r>
  <r>
    <s v="社會福利支出計畫/社會福利支出/會費、捐助、補助、分攤、照護、救濟與交流活動費/捐助、補助與獎助/捐助國內團體"/>
    <s v="補助民間團體辦理建立社區照顧關懷據點業務"/>
    <s v="臺中市霧峰區南柳社區發展協會"/>
    <x v="35"/>
    <n v="20"/>
    <s v="無"/>
    <m/>
    <s v="ˇ"/>
    <m/>
    <x v="1"/>
  </r>
  <r>
    <s v="社會福利支出計畫/社會福利支出/會費、捐助、補助、分攤、照護、救濟與交流活動費/捐助、補助與獎助/捐助國內團體"/>
    <s v="補助民間團體辦理建立社區照顧關懷據點業務"/>
    <s v="臺中市豐原區南村社區發展協會"/>
    <x v="35"/>
    <n v="30"/>
    <s v="無"/>
    <m/>
    <s v="ˇ"/>
    <m/>
    <x v="1"/>
  </r>
  <r>
    <s v="社會福利支出計畫/社會福利支出/會費、捐助、補助、分攤、照護、救濟與交流活動費/捐助、補助與獎助/捐助國內團體"/>
    <s v="補助民間團體辦理建立社區照顧關懷據點業務"/>
    <s v="臺中市豐原區南村社區發展協會"/>
    <x v="35"/>
    <n v="20"/>
    <s v="無"/>
    <m/>
    <s v="ˇ"/>
    <m/>
    <x v="1"/>
  </r>
  <r>
    <s v="社會福利支出計畫/社會福利支出/會費、捐助、補助、分攤、照護、救濟與交流活動費/捐助、補助與獎助/捐助國內團體"/>
    <s v="補助民間團體辦理建立社區照顧關懷據點業務"/>
    <s v="臺中市圓明關懷協會"/>
    <x v="35"/>
    <n v="20"/>
    <s v="無"/>
    <m/>
    <s v="ˇ"/>
    <m/>
    <x v="1"/>
  </r>
  <r>
    <s v="社會福利支出計畫/社會福利支出/會費、捐助、補助、分攤、照護、救濟與交流活動費/捐助、補助與獎助/捐助國內團體"/>
    <s v="補助民間團體辦理建立社區照顧關懷據點業務"/>
    <s v="臺中市東勢區泰昌社區發展協會"/>
    <x v="35"/>
    <n v="10"/>
    <s v="無"/>
    <m/>
    <s v="ˇ"/>
    <m/>
    <x v="1"/>
  </r>
  <r>
    <s v="社會福利支出計畫/社會福利支出/會費、捐助、補助、分攤、照護、救濟與交流活動費/捐助、補助與獎助/捐助國內團體"/>
    <s v="補助民間團體辦理建立社區照顧關懷據點業務"/>
    <s v="臺中市東區富仁社區發展協會"/>
    <x v="35"/>
    <n v="20"/>
    <s v="無"/>
    <m/>
    <s v="ˇ"/>
    <m/>
    <x v="1"/>
  </r>
  <r>
    <s v="社會福利支出計畫/社會福利支出/會費、捐助、補助、分攤、照護、救濟與交流活動費/捐助、補助與獎助/捐助國內團體"/>
    <s v="補助民間團體辦理建立社區照顧關懷據點業務"/>
    <s v="臺中市神岡區圳前社區發展協會"/>
    <x v="35"/>
    <n v="20"/>
    <s v="無"/>
    <m/>
    <s v="ˇ"/>
    <m/>
    <x v="1"/>
  </r>
  <r>
    <s v="社會福利支出計畫/社會福利支出/會費、捐助、補助、分攤、照護、救濟與交流活動費/捐助、補助與獎助/捐助國內團體"/>
    <s v="補助民間團體辦理建立社區照顧關懷據點業務"/>
    <s v="台中市北區樂英社區發展協會"/>
    <x v="35"/>
    <n v="20"/>
    <s v="無"/>
    <m/>
    <s v="ˇ"/>
    <m/>
    <x v="1"/>
  </r>
  <r>
    <s v="社會福利支出計畫/社會福利支出/會費、捐助、補助、分攤、照護、救濟與交流活動費/捐助、補助與獎助/捐助國內團體"/>
    <s v="補助民間團體辦理建立社區照顧關懷據點業務"/>
    <s v="社團法人臺灣喜信家庭關懷協會"/>
    <x v="35"/>
    <n v="20"/>
    <s v="無"/>
    <m/>
    <s v="ˇ"/>
    <m/>
    <x v="1"/>
  </r>
  <r>
    <s v="社會福利支出計畫/社會福利支出/會費、捐助、補助、分攤、照護、救濟與交流活動費/捐助、補助與獎助/捐助國內團體"/>
    <s v="補助民間團體辦理建立社區照顧關懷據點業務"/>
    <s v="社團法人臺中市大恆樂齡協會"/>
    <x v="35"/>
    <n v="20"/>
    <s v="無"/>
    <m/>
    <s v="ˇ"/>
    <m/>
    <x v="1"/>
  </r>
  <r>
    <s v="社會福利支出計畫/社會福利支出/會費、捐助、補助、分攤、照護、救濟與交流活動費/捐助、補助與獎助/捐助國內團體"/>
    <s v="補助民間團體辦理建立社區照顧關懷據點業務"/>
    <s v="社團法人臺中市幸福關懷發展協會"/>
    <x v="35"/>
    <n v="20"/>
    <s v="無"/>
    <m/>
    <s v="ˇ"/>
    <m/>
    <x v="1"/>
  </r>
  <r>
    <s v="社會福利支出計畫/社會福利支出/會費、捐助、補助、分攤、照護、救濟與交流活動費/捐助、補助與獎助/捐助國內團體"/>
    <s v="補助民間團體辦理建立社區照顧關懷據點業務"/>
    <s v="臺中市潭子區大豐社區發展協會"/>
    <x v="35"/>
    <n v="20"/>
    <s v="無"/>
    <m/>
    <s v="ˇ"/>
    <m/>
    <x v="1"/>
  </r>
  <r>
    <s v="社會福利支出計畫/社會福利支出/會費、捐助、補助、分攤、照護、救濟與交流活動費/捐助、補助與獎助/捐助國內團體"/>
    <s v="補助民間團體辦理建立社區照顧關懷據點業務"/>
    <s v="臺中市后里區眉山社區發展協會"/>
    <x v="35"/>
    <n v="20"/>
    <s v="無"/>
    <m/>
    <s v="ˇ"/>
    <m/>
    <x v="1"/>
  </r>
  <r>
    <s v="社會福利支出計畫/社會福利支出/會費、捐助、補助、分攤、照護、救濟與交流活動費/捐助、補助與獎助/捐助國內團體"/>
    <s v="補助民間團體辦理建立社區照顧關懷據點業務"/>
    <s v="臺中市太平人文關懷協會"/>
    <x v="35"/>
    <n v="20"/>
    <s v="無"/>
    <m/>
    <s v="ˇ"/>
    <m/>
    <x v="1"/>
  </r>
  <r>
    <s v="社會福利支出計畫/社會福利支出/會費、捐助、補助、分攤、照護、救濟與交流活動費/捐助、補助與獎助/捐助國內團體"/>
    <s v="補助民間團體辦理建立社區照顧關懷據點業務"/>
    <s v="臺中市大甲區銅安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甲寅社區發展協會"/>
    <x v="35"/>
    <n v="30"/>
    <s v="無"/>
    <m/>
    <s v="ˇ"/>
    <m/>
    <x v="1"/>
  </r>
  <r>
    <s v="社會福利支出計畫/社會福利支出/會費、捐助、補助、分攤、照護、救濟與交流活動費/捐助、補助與獎助/捐助國內團體"/>
    <s v="補助民間團體辦理建立社區照顧關懷據點業務"/>
    <s v="台中市松茂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北柳社區發展協會"/>
    <x v="35"/>
    <n v="10"/>
    <s v="無"/>
    <m/>
    <s v="ˇ"/>
    <m/>
    <x v="1"/>
  </r>
  <r>
    <s v="社會福利支出計畫/社會福利支出/會費、捐助、補助、分攤、照護、救濟與交流活動費/捐助、補助與獎助/捐助國內團體"/>
    <s v="補助民間團體辦理建立社區照顧關懷據點業務"/>
    <s v="社團法人中華傳愛社區服務協會"/>
    <x v="35"/>
    <n v="30"/>
    <s v="無"/>
    <m/>
    <s v="ˇ"/>
    <m/>
    <x v="1"/>
  </r>
  <r>
    <s v="社會福利支出計畫/社會福利支出/會費、捐助、補助、分攤、照護、救濟與交流活動費/捐助、補助與獎助/捐助國內團體"/>
    <s v="補助民間團體辦理建立社區照顧關懷據點業務"/>
    <s v="臺中市石岡區南眉文化促進會"/>
    <x v="35"/>
    <n v="20"/>
    <s v="無"/>
    <m/>
    <s v="ˇ"/>
    <m/>
    <x v="1"/>
  </r>
  <r>
    <s v="社會福利支出計畫/社會福利支出/會費、捐助、補助、分攤、照護、救濟與交流活動費/捐助、補助與獎助/捐助國內團體"/>
    <s v="補助民間團體辦理建立社區照顧關懷據點業務"/>
    <s v="臺中市東勢區泰昌社區發展協會"/>
    <x v="35"/>
    <n v="20"/>
    <s v="無"/>
    <m/>
    <s v="ˇ"/>
    <m/>
    <x v="1"/>
  </r>
  <r>
    <s v="社會福利支出計畫/社會福利支出/會費、捐助、補助、分攤、照護、救濟與交流活動費/捐助、補助與獎助/捐助國內團體"/>
    <s v="補助民間團體辦理建立社區照顧關懷據點業務"/>
    <s v="臺中市東勢區泰昌社區發展協會"/>
    <x v="35"/>
    <n v="30"/>
    <s v="無"/>
    <m/>
    <s v="ˇ"/>
    <m/>
    <x v="1"/>
  </r>
  <r>
    <s v="社會福利支出計畫/社會福利支出/會費、捐助、補助、分攤、照護、救濟與交流活動費/捐助、補助與獎助/捐助國內團體"/>
    <s v="補助民間團體辦理建立社區照顧關懷據點業務"/>
    <s v="臺中市神岡區庄前社區發展協會"/>
    <x v="35"/>
    <n v="20"/>
    <s v="無"/>
    <m/>
    <s v="ˇ"/>
    <m/>
    <x v="1"/>
  </r>
  <r>
    <s v="社會福利支出計畫/社會福利支出/會費、捐助、補助、分攤、照護、救濟與交流活動費/捐助、補助與獎助/捐助國內團體"/>
    <s v="補助民間團體辦理建立社區照顧關懷據點業務"/>
    <s v="臺中市神岡區北庄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吉峰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福康關懷協會"/>
    <x v="35"/>
    <n v="20"/>
    <s v="無"/>
    <m/>
    <s v="ˇ"/>
    <m/>
    <x v="1"/>
  </r>
  <r>
    <s v="社會福利支出計畫/社會福利支出/會費、捐助、補助、分攤、照護、救濟與交流活動費/捐助、補助與獎助/捐助國內團體"/>
    <s v="補助民間團體辦理建立社區照顧關懷據點業務"/>
    <s v="臺中市神岡區新庄社區發展協會"/>
    <x v="35"/>
    <n v="20"/>
    <s v="無"/>
    <m/>
    <s v="ˇ"/>
    <m/>
    <x v="1"/>
  </r>
  <r>
    <s v="社會福利支出計畫/社會福利支出/會費、捐助、補助、分攤、照護、救濟與交流活動費/捐助、補助與獎助/捐助國內團體"/>
    <s v="補助民間團體辦理建立社區照顧關懷據點業務"/>
    <s v="社團法人台中市婦幼關懷成長協會"/>
    <x v="35"/>
    <n v="20"/>
    <s v="無"/>
    <m/>
    <s v="ˇ"/>
    <m/>
    <x v="1"/>
  </r>
  <r>
    <s v="社會福利支出計畫/社會福利支出/會費、捐助、補助、分攤、照護、救濟與交流活動費/捐助、補助與獎助/捐助國內團體"/>
    <s v="補助民間團體辦理建立社區照顧關懷據點業務"/>
    <s v="臺中市東勢區下新社區發展協會"/>
    <x v="35"/>
    <n v="20"/>
    <s v="無"/>
    <m/>
    <s v="ˇ"/>
    <m/>
    <x v="1"/>
  </r>
  <r>
    <s v="社會福利支出計畫/社會福利支出/會費、捐助、補助、分攤、照護、救濟與交流活動費/捐助、補助與獎助/捐助國內團體"/>
    <s v="補助民間團體辦理建立社區照顧關懷據點業務"/>
    <s v="臺中市東勢農民老人會"/>
    <x v="35"/>
    <n v="20"/>
    <s v="無"/>
    <m/>
    <s v="ˇ"/>
    <m/>
    <x v="1"/>
  </r>
  <r>
    <s v="社會福利支出計畫/社會福利支出/會費、捐助、補助、分攤、照護、救濟與交流活動費/捐助、補助與獎助/捐助國內團體"/>
    <s v="補助民間團體辦理建立社區照顧關懷據點業務"/>
    <s v="臺中市石岡區金星社區發展協會"/>
    <x v="35"/>
    <n v="20"/>
    <s v="無"/>
    <m/>
    <s v="ˇ"/>
    <m/>
    <x v="1"/>
  </r>
  <r>
    <s v="社會福利支出計畫/社會福利支出/會費、捐助、補助、分攤、照護、救濟與交流活動費/捐助、補助與獎助/捐助國內團體"/>
    <s v="補助民間團體辦理建立社區照顧關懷據點業務"/>
    <s v="臺中市石岡區萬興社區發展協會"/>
    <x v="35"/>
    <n v="20"/>
    <s v="無"/>
    <m/>
    <s v="ˇ"/>
    <m/>
    <x v="1"/>
  </r>
  <r>
    <s v="社會福利支出計畫/社會福利支出/會費、捐助、補助、分攤、照護、救濟與交流活動費/捐助、補助與獎助/捐助國內團體"/>
    <s v="補助民間團體辦理建立社區照顧關懷據點業務"/>
    <s v="臺中市太平區豐年社區發展協會"/>
    <x v="35"/>
    <n v="20"/>
    <s v="無"/>
    <m/>
    <s v="ˇ"/>
    <m/>
    <x v="1"/>
  </r>
  <r>
    <s v="社會福利支出計畫/社會福利支出/會費、捐助、補助、分攤、照護、救濟與交流活動費/捐助、補助與獎助/捐助國內團體"/>
    <s v="補助民間團體辦理建立社區照顧關懷據點業務"/>
    <s v="臺中市潭子區新田社區發展協會"/>
    <x v="35"/>
    <n v="20"/>
    <s v="無"/>
    <m/>
    <s v="ˇ"/>
    <m/>
    <x v="1"/>
  </r>
  <r>
    <s v="社會福利支出計畫/社會福利支出/會費、捐助、補助、分攤、照護、救濟與交流活動費/捐助、補助與獎助/捐助國內團體"/>
    <s v="補助民間團體辦理建立社區照顧關懷據點業務"/>
    <s v="臺中市潭子區大富社區發展協會"/>
    <x v="35"/>
    <n v="20"/>
    <s v="無"/>
    <m/>
    <s v="ˇ"/>
    <m/>
    <x v="1"/>
  </r>
  <r>
    <s v="社會福利支出計畫/社會福利支出/會費、捐助、補助、分攤、照護、救濟與交流活動費/捐助、補助與獎助/捐助國內團體"/>
    <s v="補助民間團體辦理建立社區照顧關懷據點業務"/>
    <s v="台中市東區合作社區發展協會"/>
    <x v="35"/>
    <n v="20"/>
    <s v="無"/>
    <m/>
    <s v="ˇ"/>
    <m/>
    <x v="1"/>
  </r>
  <r>
    <s v="社會福利支出計畫/社會福利支出/會費、捐助、補助、分攤、照護、救濟與交流活動費/捐助、補助與獎助/捐助國內團體"/>
    <s v="補助民間團體辦理建立社區照顧關懷據點業務"/>
    <s v="臺中市梧棲區大村社區發展協會"/>
    <x v="35"/>
    <n v="30"/>
    <s v="無"/>
    <m/>
    <s v="ˇ"/>
    <m/>
    <x v="1"/>
  </r>
  <r>
    <s v="社會福利支出計畫/社會福利支出/會費、捐助、補助、分攤、照護、救濟與交流活動費/捐助、補助與獎助/捐助國內團體"/>
    <s v="補助民間團體辦理建立社區照顧關懷據點業務"/>
    <s v="臺中市西屯區何明社區發展協會"/>
    <x v="35"/>
    <n v="20"/>
    <s v="無"/>
    <m/>
    <s v="ˇ"/>
    <m/>
    <x v="1"/>
  </r>
  <r>
    <s v="社會福利支出計畫/社會福利支出/會費、捐助、補助、分攤、照護、救濟與交流活動費/捐助、補助與獎助/捐助國內團體"/>
    <s v="補助民間團體辦理建立社區照顧關懷據點業務"/>
    <s v="臺中市西屯區何明社區發展協會"/>
    <x v="35"/>
    <n v="30"/>
    <s v="無"/>
    <m/>
    <s v="ˇ"/>
    <m/>
    <x v="1"/>
  </r>
  <r>
    <s v="社會福利支出計畫/社會福利支出/會費、捐助、補助、分攤、照護、救濟與交流活動費/捐助、補助與獎助/捐助國內團體"/>
    <s v="補助民間團體辦理建立社區照顧關懷據點業務"/>
    <s v="財團法人台中市私立甘霖社會福利慈善事業基金會"/>
    <x v="35"/>
    <n v="20"/>
    <s v="無"/>
    <m/>
    <s v="ˇ"/>
    <m/>
    <x v="1"/>
  </r>
  <r>
    <s v="社會福利支出計畫/社會福利支出/會費、捐助、補助、分攤、照護、救濟與交流活動費/捐助、補助與獎助/捐助國內團體"/>
    <s v="補助民間團體辦理建立社區照顧關懷據點業務"/>
    <s v="臺中市藍興長青協會"/>
    <x v="35"/>
    <n v="20"/>
    <s v="無"/>
    <m/>
    <s v="ˇ"/>
    <m/>
    <x v="1"/>
  </r>
  <r>
    <s v="社會福利支出計畫/社會福利支出/會費、捐助、補助、分攤、照護、救濟與交流活動費/捐助、補助與獎助/捐助國內團體"/>
    <s v="補助民間團體辦理建立社區照顧關懷據點業務"/>
    <s v="台中市西屯區上德社區發展協會"/>
    <x v="35"/>
    <n v="20"/>
    <s v="無"/>
    <m/>
    <s v="ˇ"/>
    <m/>
    <x v="1"/>
  </r>
  <r>
    <s v="社會福利支出計畫/社會福利支出/會費、捐助、補助、分攤、照護、救濟與交流活動費/捐助、補助與獎助/捐助國內團體"/>
    <s v="補助民間團體辦理建立社區照顧關懷據點業務"/>
    <s v="臺中市沙鹿區竹林社區發展協會"/>
    <x v="35"/>
    <n v="30"/>
    <s v="無"/>
    <m/>
    <s v="ˇ"/>
    <m/>
    <x v="1"/>
  </r>
  <r>
    <s v="社會福利支出計畫/社會福利支出/會費、捐助、補助、分攤、照護、救濟與交流活動費/捐助、補助與獎助/捐助國內團體"/>
    <s v="補助民間團體辦理建立社區照顧關懷據點業務"/>
    <s v="臺中市大甲區聖母發展協會"/>
    <x v="35"/>
    <n v="20"/>
    <s v="無"/>
    <m/>
    <s v="ˇ"/>
    <m/>
    <x v="1"/>
  </r>
  <r>
    <s v="社會福利支出計畫/社會福利支出/會費、捐助、補助、分攤、照護、救濟與交流活動費/捐助、補助與獎助/捐助國內團體"/>
    <s v="補助民間團體辦理建立社區照顧關懷據點業務"/>
    <s v="臺中市大甲區太白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六股社區發展協會"/>
    <x v="35"/>
    <n v="20"/>
    <s v="無"/>
    <m/>
    <s v="ˇ"/>
    <m/>
    <x v="1"/>
  </r>
  <r>
    <s v="社會福利支出計畫/社會福利支出/會費、捐助、補助、分攤、照護、救濟與交流活動費/捐助、補助與獎助/捐助國內團體"/>
    <s v="補助民間團體辦理建立社區照顧關懷據點業務"/>
    <s v="台中市北區賴興社區發展協會"/>
    <x v="35"/>
    <n v="20"/>
    <s v="無"/>
    <m/>
    <s v="ˇ"/>
    <m/>
    <x v="1"/>
  </r>
  <r>
    <s v="社會福利支出計畫/社會福利支出/會費、捐助、補助、分攤、照護、救濟與交流活動費/捐助、補助與獎助/捐助國內團體"/>
    <s v="補助民間團體辦理建立社區照顧關懷據點業務"/>
    <s v="社團法人中華傳愛社區服務協會"/>
    <x v="35"/>
    <n v="20"/>
    <s v="無"/>
    <m/>
    <s v="ˇ"/>
    <m/>
    <x v="1"/>
  </r>
  <r>
    <s v="社會福利支出計畫/社會福利支出/會費、捐助、補助、分攤、照護、救濟與交流活動費/捐助、補助與獎助/捐助國內團體"/>
    <s v="補助民間團體辦理建立社區照顧關懷據點業務"/>
    <s v="財團法人臺灣省臺中市霧峰光復基督教會"/>
    <x v="35"/>
    <n v="30"/>
    <s v="無"/>
    <m/>
    <s v="ˇ"/>
    <m/>
    <x v="1"/>
  </r>
  <r>
    <s v="社會福利支出計畫/社會福利支出/會費、捐助、補助、分攤、照護、救濟與交流活動費/捐助、補助與獎助/捐助國內團體"/>
    <s v="補助民間團體辦理建立社區照顧關懷據點業務"/>
    <s v="台中市南屯區向心社區發展協會"/>
    <x v="35"/>
    <n v="20"/>
    <s v="無"/>
    <m/>
    <s v="ˇ"/>
    <m/>
    <x v="1"/>
  </r>
  <r>
    <s v="社會福利支出計畫/社會福利支出/會費、捐助、補助、分攤、照護、救濟與交流活動費/捐助、補助與獎助/捐助國內團體"/>
    <s v="補助民間團體辦理建立社區照顧關懷據點業務"/>
    <s v="臺中市太平區太平社區發展協會"/>
    <x v="35"/>
    <n v="20"/>
    <s v="無"/>
    <m/>
    <s v="ˇ"/>
    <m/>
    <x v="1"/>
  </r>
  <r>
    <s v="社會福利支出計畫/社會福利支出/會費、捐助、補助、分攤、照護、救濟與交流活動費/捐助、補助與獎助/捐助國內團體"/>
    <s v="補助民間團體辦理建立社區照顧關懷據點業務"/>
    <s v="社團法人台中市啟明重建福利協會"/>
    <x v="35"/>
    <n v="20"/>
    <s v="無"/>
    <m/>
    <s v="ˇ"/>
    <m/>
    <x v="1"/>
  </r>
  <r>
    <s v="社會福利支出計畫/社會福利支出/會費、捐助、補助、分攤、照護、救濟與交流活動費/捐助、補助與獎助/捐助國內團體"/>
    <s v="補助民間團體辦理建立社區照顧關懷據點業務"/>
    <s v="社團法人台中市城市之光關懷協會方舟長青快樂學堂"/>
    <x v="35"/>
    <n v="20"/>
    <s v="無"/>
    <m/>
    <s v="ˇ"/>
    <m/>
    <x v="1"/>
  </r>
  <r>
    <s v="社會福利支出計畫/社會福利支出/會費、捐助、補助、分攤、照護、救濟與交流活動費/捐助、補助與獎助/捐助國內團體"/>
    <s v="補助民間團體辦理建立社區照顧關懷據點業務"/>
    <s v="台中市北區樂英社區發展協會"/>
    <x v="35"/>
    <n v="30"/>
    <s v="無"/>
    <m/>
    <s v="ˇ"/>
    <m/>
    <x v="1"/>
  </r>
  <r>
    <s v="社會福利支出計畫/社會福利支出/會費、捐助、補助、分攤、照護、救濟與交流活動費/捐助、補助與獎助/捐助國內團體"/>
    <s v="補助民間團體辦理建立社區照顧關懷據點業務"/>
    <s v="社團法人台中市東區東英社區發展協會"/>
    <x v="35"/>
    <n v="20"/>
    <s v="無"/>
    <m/>
    <s v="ˇ"/>
    <m/>
    <x v="1"/>
  </r>
  <r>
    <s v="社會福利支出計畫/社會福利支出/會費、捐助、補助、分攤、照護、救濟與交流活動費/捐助、補助與獎助/捐助國內團體"/>
    <s v="補助民間團體辦理建立社區照顧關懷據點業務"/>
    <s v="社團法人中華傳愛社區服務協會"/>
    <x v="35"/>
    <n v="30"/>
    <s v="無"/>
    <m/>
    <s v="ˇ"/>
    <m/>
    <x v="1"/>
  </r>
  <r>
    <s v="社會福利支出計畫/社會福利支出/會費、捐助、補助、分攤、照護、救濟與交流活動費/捐助、補助與獎助/捐助國內團體"/>
    <s v="補助民間團體辦理建立社區照顧關懷據點業務"/>
    <s v="臺中市沙鹿區福興社區發展協會"/>
    <x v="35"/>
    <n v="20"/>
    <s v="無"/>
    <m/>
    <s v="ˇ"/>
    <m/>
    <x v="1"/>
  </r>
  <r>
    <s v="社會福利支出計畫/社會福利支出/會費、捐助、補助、分攤、照護、救濟與交流活動費/捐助、補助與獎助/捐助國內團體"/>
    <s v="補助民間團體辦理建立社區照顧關懷據點業務"/>
    <s v="臺中市沙鹿區晉江社區發展協會"/>
    <x v="35"/>
    <n v="20"/>
    <s v="無"/>
    <m/>
    <s v="ˇ"/>
    <m/>
    <x v="1"/>
  </r>
  <r>
    <s v="社會福利支出計畫/社會福利支出/會費、捐助、補助、分攤、照護、救濟與交流活動費/捐助、補助與獎助/捐助國內團體"/>
    <s v="補助民間團體辦理建立社區照顧關懷據點業務"/>
    <s v="臺中市西區忠明社區發展協會"/>
    <x v="35"/>
    <n v="20"/>
    <s v="無"/>
    <m/>
    <s v="ˇ"/>
    <m/>
    <x v="1"/>
  </r>
  <r>
    <s v="社會福利支出計畫/社會福利支出/會費、捐助、補助、分攤、照護、救濟與交流活動費/捐助、補助與獎助/捐助國內團體"/>
    <s v="補助民間團體辦理建立社區照顧關懷據點業務"/>
    <s v="臺中市潭子區東寶社區發展協會"/>
    <x v="35"/>
    <n v="20"/>
    <s v="無"/>
    <m/>
    <s v="ˇ"/>
    <m/>
    <x v="1"/>
  </r>
  <r>
    <s v="社會福利支出計畫/社會福利支出/會費、捐助、補助、分攤、照護、救濟與交流活動費/捐助、補助與獎助/捐助國內團體"/>
    <s v="補助民間團體辦理建立社區照顧關懷據點業務"/>
    <s v="臺中市潭子區家福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長幼關懷協會"/>
    <x v="35"/>
    <n v="20"/>
    <s v="無"/>
    <m/>
    <s v="ˇ"/>
    <m/>
    <x v="1"/>
  </r>
  <r>
    <s v="社會福利支出計畫/社會福利支出/會費、捐助、補助、分攤、照護、救濟與交流活動費/捐助、補助與獎助/捐助國內團體"/>
    <s v="補助民間團體辦理建立社區照顧關懷據點業務"/>
    <s v="臺中市神岡區圳堵社區發展協會"/>
    <x v="35"/>
    <n v="20"/>
    <s v="無"/>
    <m/>
    <s v="ˇ"/>
    <m/>
    <x v="1"/>
  </r>
  <r>
    <s v="社會福利支出計畫/社會福利支出/會費、捐助、補助、分攤、照護、救濟與交流活動費/捐助、補助與獎助/捐助國內團體"/>
    <s v="補助民間團體辦理建立社區照顧關懷據點業務"/>
    <s v="臺中市神岡區神岡社區發展協會"/>
    <x v="35"/>
    <n v="20"/>
    <s v="無"/>
    <m/>
    <s v="ˇ"/>
    <m/>
    <x v="1"/>
  </r>
  <r>
    <s v="社會福利支出計畫/社會福利支出/會費、捐助、補助、分攤、照護、救濟與交流活動費/捐助、補助與獎助/捐助國內團體"/>
    <s v="補助民間團體辦理建立社區照顧關懷據點業務"/>
    <s v="財團法人天主教曉明社會福利基金會"/>
    <x v="35"/>
    <n v="20"/>
    <s v="無"/>
    <m/>
    <s v="ˇ"/>
    <m/>
    <x v="1"/>
  </r>
  <r>
    <s v="社會福利支出計畫/社會福利支出/會費、捐助、補助、分攤、照護、救濟與交流活動費/捐助、補助與獎助/捐助國內團體"/>
    <s v="補助民間團體辦理建立社區照顧關懷據點業務"/>
    <s v="臺中市東勢區慶東社區發展協會"/>
    <x v="35"/>
    <n v="20"/>
    <s v="無"/>
    <m/>
    <s v="ˇ"/>
    <m/>
    <x v="1"/>
  </r>
  <r>
    <s v="社會福利支出計畫/社會福利支出/會費、捐助、補助、分攤、照護、救濟與交流活動費/捐助、補助與獎助/捐助國內團體"/>
    <s v="補助民間團體辦理建立社區照顧關懷據點業務"/>
    <s v="臺中市沙鹿區鹿峰社區發展協會"/>
    <x v="35"/>
    <n v="20"/>
    <s v="無"/>
    <m/>
    <s v="ˇ"/>
    <m/>
    <x v="1"/>
  </r>
  <r>
    <s v="社會福利支出計畫/社會福利支出/會費、捐助、補助、分攤、照護、救濟與交流活動費/捐助、補助與獎助/捐助國內團體"/>
    <s v="補助民間團體辦理建立社區照顧關懷據點業務"/>
    <s v="臺中市大甲區文曲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惠來關懷服務協會"/>
    <x v="35"/>
    <n v="20"/>
    <s v="無"/>
    <m/>
    <s v="ˇ"/>
    <m/>
    <x v="1"/>
  </r>
  <r>
    <s v="社會福利支出計畫/社會福利支出/會費、捐助、補助、分攤、照護、救濟與交流活動費/捐助、補助與獎助/捐助國內團體"/>
    <s v="補助民間團體辦理建立社區照顧關懷據點業務"/>
    <s v="臺中市北屯區廍子社區發展協會"/>
    <x v="35"/>
    <n v="20"/>
    <s v="無"/>
    <m/>
    <s v="ˇ"/>
    <m/>
    <x v="1"/>
  </r>
  <r>
    <s v="社會福利支出計畫/社會福利支出/會費、捐助、補助、分攤、照護、救濟與交流活動費/捐助、補助與獎助/捐助國內團體"/>
    <s v="補助民間團體辦理建立社區照顧關懷據點業務"/>
    <s v="臺中市東勢區上城社區發展協會"/>
    <x v="35"/>
    <n v="20"/>
    <s v="無"/>
    <m/>
    <s v="ˇ"/>
    <m/>
    <x v="1"/>
  </r>
  <r>
    <s v="社會福利支出計畫/社會福利支出/會費、捐助、補助、分攤、照護、救濟與交流活動費/捐助、補助與獎助/捐助國內團體"/>
    <s v="補助民間團體辦理建立社區照顧關懷據點業務"/>
    <s v="臺中市東勢區上城社區發展協會"/>
    <x v="35"/>
    <n v="30"/>
    <s v="無"/>
    <m/>
    <s v="ˇ"/>
    <m/>
    <x v="1"/>
  </r>
  <r>
    <s v="社會福利支出計畫/社會福利支出/會費、捐助、補助、分攤、照護、救濟與交流活動費/捐助、補助與獎助/捐助國內團體"/>
    <s v="補助民間團體辦理建立社區照顧關懷據點業務"/>
    <s v="臺中市霧峰區甲寅社區發展協會"/>
    <x v="35"/>
    <n v="20"/>
    <s v="無"/>
    <m/>
    <s v="ˇ"/>
    <m/>
    <x v="1"/>
  </r>
  <r>
    <s v="社會福利支出計畫/社會福利支出/會費、捐助、補助、分攤、照護、救濟與交流活動費/捐助、補助與獎助/捐助國內團體"/>
    <s v="補助民間團體辦理建立社區照顧關懷據點業務"/>
    <s v="臺中市西屯區何明社區發展協會"/>
    <x v="35"/>
    <n v="30"/>
    <s v="無"/>
    <m/>
    <s v="ˇ"/>
    <m/>
    <x v="1"/>
  </r>
  <r>
    <s v="社會福利支出計畫/社會福利支出/會費、捐助、補助、分攤、照護、救濟與交流活動費/捐助、補助與獎助/捐助國內團體"/>
    <s v="補助民間團體辦理建立社區照顧關懷據點業務"/>
    <s v="臺中市東勢區興隆社區發展協會"/>
    <x v="35"/>
    <n v="20"/>
    <s v="無"/>
    <m/>
    <s v="ˇ"/>
    <m/>
    <x v="1"/>
  </r>
  <r>
    <s v="社會福利支出計畫/社會福利支出/會費、捐助、補助、分攤、照護、救濟與交流活動費/捐助、補助與獎助/捐助國內團體"/>
    <s v="補助民間團體辦理建立社區照顧關懷據點業務"/>
    <s v="財團法人臺中市私立豐盛社會福利慈善事業基金會"/>
    <x v="35"/>
    <n v="20"/>
    <s v="無"/>
    <m/>
    <s v="ˇ"/>
    <m/>
    <x v="1"/>
  </r>
  <r>
    <s v="社會福利支出計畫/社會福利支出/會費、捐助、補助、分攤、照護、救濟與交流活動費/捐助、補助與獎助/捐助國內團體"/>
    <s v="補助民間團體辦理建立社區照顧關懷據點業務"/>
    <s v="臺中市霧峰區南柳社區發展協會"/>
    <x v="35"/>
    <n v="30"/>
    <s v="無"/>
    <m/>
    <s v="ˇ"/>
    <m/>
    <x v="1"/>
  </r>
  <r>
    <s v="社會福利支出計畫/社會福利支出/會費、捐助、補助、分攤、照護、救濟與交流活動費/捐助、補助與獎助/捐助國內團體"/>
    <s v="補助民間團體辦理建立社區照顧關懷據點業務"/>
    <s v="台中市東區合作社區發展協會"/>
    <x v="35"/>
    <n v="30"/>
    <s v="無"/>
    <m/>
    <s v="ˇ"/>
    <m/>
    <x v="1"/>
  </r>
  <r>
    <s v="社會福利支出計畫/社會福利支出/會費、捐助、補助、分攤、照護、救濟與交流活動費/捐助、補助與獎助/捐助國內團體"/>
    <s v="補助民間團體辦理建立社區照顧關懷據點業務"/>
    <s v="台中市北屯區松和社區發展協會"/>
    <x v="35"/>
    <n v="20"/>
    <s v="無"/>
    <m/>
    <s v="ˇ"/>
    <m/>
    <x v="1"/>
  </r>
  <r>
    <s v="社會福利支出計畫/社會福利支出/會費、捐助、補助、分攤、照護、救濟與交流活動費/捐助、補助與獎助/捐助國內團體"/>
    <s v="補助民間團體辦理建立社區照顧關懷據點業務"/>
    <s v="臺中市豐原區愛護您關照協會"/>
    <x v="35"/>
    <n v="30"/>
    <s v="無"/>
    <m/>
    <s v="ˇ"/>
    <m/>
    <x v="1"/>
  </r>
  <r>
    <s v="社會福利支出計畫/社會福利支出/會費、捐助、補助、分攤、照護、救濟與交流活動費/捐助、補助與獎助/捐助國內團體"/>
    <s v="補助民間團體辦理建立社區照顧關懷據點業務"/>
    <s v="台中市東區東勢社區發展協會"/>
    <x v="35"/>
    <n v="20"/>
    <s v="無"/>
    <m/>
    <s v="ˇ"/>
    <m/>
    <x v="1"/>
  </r>
  <r>
    <s v="社會福利支出計畫/社會福利支出/會費、捐助、補助、分攤、照護、救濟與交流活動費/捐助、補助與獎助/捐助國內團體"/>
    <s v="補助民間團體辦理建立社區照顧關懷據點業務"/>
    <s v="社團法人中華傳愛社區服務協會"/>
    <x v="35"/>
    <n v="20"/>
    <s v="無"/>
    <m/>
    <s v="ˇ"/>
    <m/>
    <x v="1"/>
  </r>
  <r>
    <s v="社會福利支出計畫/社會福利支出/會費、捐助、補助、分攤、照護、救濟與交流活動費/捐助、補助與獎助/捐助國內團體"/>
    <s v="補助民間團體辦理建立社區照顧關懷據點業務"/>
    <s v="台中市西屯區福瑞社區發展協會"/>
    <x v="35"/>
    <n v="20"/>
    <s v="無"/>
    <m/>
    <s v="ˇ"/>
    <m/>
    <x v="1"/>
  </r>
  <r>
    <s v="社會福利支出計畫/社會福利支出/會費、捐助、補助、分攤、照護、救濟與交流活動費/捐助、補助與獎助/捐助國內團體"/>
    <s v="補助民間團體辦理建立社區照顧關懷據點業務"/>
    <s v="財團法人臺中市私立豐盛社會福利慈善事業基金會"/>
    <x v="35"/>
    <n v="30"/>
    <s v="無"/>
    <m/>
    <s v="ˇ"/>
    <m/>
    <x v="1"/>
  </r>
  <r>
    <s v="社會福利支出計畫/社會福利支出/會費、捐助、補助、分攤、照護、救濟與交流活動費/捐助、補助與獎助/捐助國內團體"/>
    <s v="補助民間團體辦理建立社區照顧關懷據點業務"/>
    <s v="臺中市豐原區大南嵩社區發展協會"/>
    <x v="35"/>
    <n v="20"/>
    <s v="無"/>
    <m/>
    <s v="ˇ"/>
    <m/>
    <x v="1"/>
  </r>
  <r>
    <s v="社會福利支出計畫/社會福利支出/會費、捐助、補助、分攤、照護、救濟與交流活動費/捐助、補助與獎助/捐助國內團體"/>
    <s v="補助民間團體辦理建立社區照顧關懷據點業務"/>
    <s v="台中市西屯區協和社區發展協會"/>
    <x v="35"/>
    <n v="20"/>
    <s v="無"/>
    <m/>
    <s v="ˇ"/>
    <m/>
    <x v="1"/>
  </r>
  <r>
    <s v="社會福利支出計畫/社會福利支出/會費、捐助、補助、分攤、照護、救濟與交流活動費/捐助、補助與獎助/捐助國內團體"/>
    <s v="補助民間團體辦理建立社區照顧關懷據點業務"/>
    <s v="台中市西屯區上石社區發展協會"/>
    <x v="35"/>
    <n v="20"/>
    <s v="無"/>
    <m/>
    <s v="ˇ"/>
    <m/>
    <x v="1"/>
  </r>
  <r>
    <s v="社會福利支出計畫/社會福利支出/會費、捐助、補助、分攤、照護、救濟與交流活動費/捐助、補助與獎助/捐助國內團體"/>
    <s v="補助民間團體辦理建立社區照顧關懷據點業務"/>
    <s v="臺中市太平區新高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耆樂協會"/>
    <x v="35"/>
    <n v="20"/>
    <s v="無"/>
    <m/>
    <s v="ˇ"/>
    <m/>
    <x v="1"/>
  </r>
  <r>
    <s v="社會福利支出計畫/社會福利支出/會費、捐助、補助、分攤、照護、救濟與交流活動費/捐助、補助與獎助/捐助國內團體"/>
    <s v="補助民間團體辦理建立社區照顧關懷據點業務"/>
    <s v="臺中市龍井區麗水社區發展協會"/>
    <x v="35"/>
    <n v="20"/>
    <s v="無"/>
    <m/>
    <s v="ˇ"/>
    <m/>
    <x v="1"/>
  </r>
  <r>
    <s v="社會福利支出計畫/社會福利支出/會費、捐助、補助、分攤、照護、救濟與交流活動費/捐助、補助與獎助/捐助國內團體"/>
    <s v="補助民間團體辦理建立社區照顧關懷據點業務"/>
    <s v="台中市南區南門社區發展協會"/>
    <x v="35"/>
    <n v="20"/>
    <s v="無"/>
    <m/>
    <s v="ˇ"/>
    <m/>
    <x v="1"/>
  </r>
  <r>
    <s v="社會福利支出計畫/社會福利支出/會費、捐助、補助、分攤、照護、救濟與交流活動費/捐助、補助與獎助/捐助國內團體"/>
    <s v="補助民間團體辦理建立社區照顧關懷據點業務"/>
    <s v="臺中市龍井區龍東社區發展協會"/>
    <x v="35"/>
    <n v="20"/>
    <s v="無"/>
    <m/>
    <s v="ˇ"/>
    <m/>
    <x v="1"/>
  </r>
  <r>
    <s v="社會福利支出計畫/社會福利支出/會費、捐助、補助、分攤、照護、救濟與交流活動費/捐助、補助與獎助/捐助國內團體"/>
    <s v="補助民間團體辦理建立社區照顧關懷據點業務"/>
    <s v="臺中市環保慈善會"/>
    <x v="35"/>
    <n v="30"/>
    <s v="無"/>
    <m/>
    <s v="ˇ"/>
    <m/>
    <x v="1"/>
  </r>
  <r>
    <s v="社會福利支出計畫/社會福利支出/會費、捐助、補助、分攤、照護、救濟與交流活動費/捐助、補助與獎助/捐助國內團體"/>
    <s v="補助民間團體辦理建立社區照顧關懷據點業務"/>
    <s v="臺中市清水區田寮發展協會"/>
    <x v="35"/>
    <n v="20"/>
    <s v="無"/>
    <m/>
    <s v="ˇ"/>
    <m/>
    <x v="1"/>
  </r>
  <r>
    <s v="社會福利支出計畫/社會福利支出/會費、捐助、補助、分攤、照護、救濟與交流活動費/捐助、補助與獎助/捐助國內團體"/>
    <s v="補助民間團體辦理建立社區照顧關懷據點業務"/>
    <s v="台中市龍龍社區關懷協會"/>
    <x v="35"/>
    <n v="20"/>
    <s v="無"/>
    <m/>
    <s v="ˇ"/>
    <m/>
    <x v="1"/>
  </r>
  <r>
    <s v="社會福利支出計畫/社會福利支出/會費、捐助、補助、分攤、照護、救濟與交流活動費/捐助、補助與獎助/捐助國內團體"/>
    <s v="補助民間團體辦理建立社區照顧關懷據點業務"/>
    <s v="臺中市龍井區東海社區發展協會"/>
    <x v="35"/>
    <n v="20"/>
    <s v="無"/>
    <m/>
    <s v="ˇ"/>
    <m/>
    <x v="1"/>
  </r>
  <r>
    <s v="社會福利支出計畫/社會福利支出/會費、捐助、補助、分攤、照護、救濟與交流活動費/捐助、補助與獎助/捐助國內團體"/>
    <s v="補助民間團體辦理建立社區照顧關懷據點業務"/>
    <s v="臺中市龍井區龍東社區發展協會"/>
    <x v="35"/>
    <n v="30"/>
    <s v="無"/>
    <m/>
    <s v="ˇ"/>
    <m/>
    <x v="1"/>
  </r>
  <r>
    <s v="社會福利支出計畫/社會福利支出/會費、捐助、補助、分攤、照護、救濟與交流活動費/捐助、補助與獎助/捐助國內團體"/>
    <s v="補助民間團體辦理建立社區照顧關懷據點業務"/>
    <s v="臺中市北屯區新平社區發展協會"/>
    <x v="35"/>
    <n v="20"/>
    <s v="無"/>
    <m/>
    <s v="ˇ"/>
    <m/>
    <x v="1"/>
  </r>
  <r>
    <s v="社會福利支出計畫/社會福利支出/會費、捐助、補助、分攤、照護、救濟與交流活動費/捐助、補助與獎助/捐助國內團體"/>
    <s v="補助民間團體辦理建立社區照顧關懷據點業務"/>
    <s v="臺中市西屯區林厝社區發展協會"/>
    <x v="35"/>
    <n v="20"/>
    <s v="無"/>
    <m/>
    <s v="ˇ"/>
    <m/>
    <x v="1"/>
  </r>
  <r>
    <s v="社會福利支出計畫/社會福利支出/會費、捐助、補助、分攤、照護、救濟與交流活動費/捐助、補助與獎助/捐助國內團體"/>
    <s v="補助民間團體辦理建立社區照顧關懷據點業務"/>
    <s v="臺中市大甲區文曲社區發展協會"/>
    <x v="35"/>
    <n v="30"/>
    <s v="無"/>
    <m/>
    <s v="ˇ"/>
    <m/>
    <x v="1"/>
  </r>
  <r>
    <s v="社會福利支出計畫/社會福利支出/會費、捐助、補助、分攤、照護、救濟與交流活動費/捐助、補助與獎助/捐助國內團體"/>
    <s v="補助民間團體辦理建立社區照顧關懷據點業務"/>
    <s v="臺中市大甲區頂店社區發展協會"/>
    <x v="35"/>
    <n v="20"/>
    <s v="無"/>
    <m/>
    <s v="ˇ"/>
    <m/>
    <x v="1"/>
  </r>
  <r>
    <s v="社會福利支出計畫/社會福利支出/會費、捐助、補助、分攤、照護、救濟與交流活動費/捐助、補助與獎助/捐助國內團體"/>
    <s v="補助民間團體辦理建立社區照顧關懷據點業務"/>
    <s v="台中縣愛加倍關懷協會"/>
    <x v="35"/>
    <n v="20"/>
    <s v="無"/>
    <m/>
    <s v="ˇ"/>
    <m/>
    <x v="1"/>
  </r>
  <r>
    <s v="社會福利支出計畫/社會福利支出/會費、捐助、補助、分攤、照護、救濟與交流活動費/捐助、補助與獎助/捐助國內團體"/>
    <s v="補助民間團體辦理建立社區照顧關懷據點業務"/>
    <s v="臺中市新社區馬力埔社區發展協會"/>
    <x v="35"/>
    <n v="20"/>
    <s v="無"/>
    <m/>
    <s v="ˇ"/>
    <m/>
    <x v="1"/>
  </r>
  <r>
    <s v="社會福利支出計畫/社會福利支出/會費、捐助、補助、分攤、照護、救濟與交流活動費/捐助、補助與獎助/捐助國內團體"/>
    <s v="補助民間團體辦理建立社區照顧關懷據點業務"/>
    <s v="財團法人中華基督教浸信宣道會台中教會"/>
    <x v="35"/>
    <n v="20"/>
    <s v="無"/>
    <m/>
    <s v="ˇ"/>
    <m/>
    <x v="1"/>
  </r>
  <r>
    <s v="社會福利支出計畫/社會福利支出/會費、捐助、補助、分攤、照護、救濟與交流活動費/捐助、補助與獎助/捐助國內團體"/>
    <s v="補助民間團體辦理建立社區照顧關懷據點業務"/>
    <s v="台中市東區東勢社區發展協會"/>
    <x v="35"/>
    <n v="30"/>
    <s v="無"/>
    <m/>
    <s v="ˇ"/>
    <m/>
    <x v="1"/>
  </r>
  <r>
    <s v="社會福利支出計畫/社會福利支出/會費、捐助、補助、分攤、照護、救濟與交流活動費/捐助、補助與獎助/捐助國內團體"/>
    <s v="補助民間團體辦理建立社區照顧關懷據點業務"/>
    <s v="臺中市大肚區新興社區發展協會"/>
    <x v="35"/>
    <n v="30"/>
    <s v="無"/>
    <m/>
    <s v="ˇ"/>
    <m/>
    <x v="1"/>
  </r>
  <r>
    <s v="社會福利支出計畫/社會福利支出/會費、捐助、補助、分攤、照護、救濟與交流活動費/捐助、補助與獎助/捐助國內團體"/>
    <s v="補助民間團體辦理建立社區照顧關懷據點業務"/>
    <s v="臺中市烏日區九德社區發展協會"/>
    <x v="35"/>
    <n v="30"/>
    <s v="無"/>
    <m/>
    <s v="ˇ"/>
    <m/>
    <x v="1"/>
  </r>
  <r>
    <s v="社會福利支出計畫/社會福利支出/會費、捐助、補助、分攤、照護、救濟與交流活動費/捐助、補助與獎助/捐助國內團體"/>
    <s v="補助民間團體辦理建立社區照顧關懷據點業務"/>
    <s v="臺中市烏日區五光社區發展協會"/>
    <x v="35"/>
    <n v="30"/>
    <s v="無"/>
    <m/>
    <s v="ˇ"/>
    <m/>
    <x v="1"/>
  </r>
  <r>
    <s v="社會福利支出計畫/社會福利支出/會費、捐助、補助、分攤、照護、救濟與交流活動費/捐助、補助與獎助/捐助國內團體"/>
    <s v="補助民間團體辦理建立社區照顧關懷據點業務"/>
    <s v="臺中市烏日區溪壩社區發展協會"/>
    <x v="35"/>
    <n v="30"/>
    <s v="無"/>
    <m/>
    <s v="ˇ"/>
    <m/>
    <x v="1"/>
  </r>
  <r>
    <s v="社會福利支出計畫/社會福利支出/會費、捐助、補助、分攤、照護、救濟與交流活動費/捐助、補助與獎助/捐助國內團體"/>
    <s v="補助民間團體辦理建立社區照顧關懷據點業務"/>
    <s v="臺中市大肚區成功社區發展協會"/>
    <x v="35"/>
    <n v="10"/>
    <s v="無"/>
    <m/>
    <s v="ˇ"/>
    <m/>
    <x v="1"/>
  </r>
  <r>
    <s v="社會福利支出計畫/社會福利支出/會費、捐助、補助、分攤、照護、救濟與交流活動費/捐助、補助與獎助/捐助國內團體"/>
    <s v="補助民間團體辦理建立社區照顧關懷據點業務"/>
    <s v="臺中市幸福心志工協會"/>
    <x v="35"/>
    <n v="20"/>
    <s v="無"/>
    <m/>
    <s v="ˇ"/>
    <m/>
    <x v="1"/>
  </r>
  <r>
    <s v="社會福利支出計畫/社會福利支出/會費、捐助、補助、分攤、照護、救濟與交流活動費/捐助、補助與獎助/捐助國內團體"/>
    <s v="補助民間團體辦理建立社區照顧關懷據點業務"/>
    <s v="臺中市大肚區成功社區發展協會"/>
    <x v="35"/>
    <n v="20"/>
    <s v="無"/>
    <m/>
    <s v="ˇ"/>
    <m/>
    <x v="1"/>
  </r>
  <r>
    <s v="社會福利支出計畫/社會福利支出/會費、捐助、補助、分攤、照護、救濟與交流活動費/捐助、補助與獎助/捐助國內團體"/>
    <s v="補助民間團體辦理建立社區照顧關懷據點業務"/>
    <s v="臺中市大肚區磺溪社區發展協會"/>
    <x v="35"/>
    <n v="20"/>
    <s v="無"/>
    <m/>
    <s v="ˇ"/>
    <m/>
    <x v="1"/>
  </r>
  <r>
    <s v="社會福利支出計畫/社會福利支出/會費、捐助、補助、分攤、照護、救濟與交流活動費/捐助、補助與獎助/捐助國內團體"/>
    <s v="補助民間團體辦理建立社區照顧關懷據點業務"/>
    <s v="臺中市大肚區社腳社區發展協會"/>
    <x v="35"/>
    <n v="20"/>
    <s v="無"/>
    <m/>
    <s v="ˇ"/>
    <m/>
    <x v="1"/>
  </r>
  <r>
    <s v="社會福利支出計畫/社會福利支出/會費、捐助、補助、分攤、照護、救濟與交流活動費/捐助、補助與獎助/捐助國內團體"/>
    <s v="補助民間團體辦理建立社區照顧關懷據點業務"/>
    <s v="臺中市大肚區瑞井社區發展協會"/>
    <x v="35"/>
    <n v="20"/>
    <s v="無"/>
    <m/>
    <s v="ˇ"/>
    <m/>
    <x v="1"/>
  </r>
  <r>
    <s v="社會福利支出計畫/社會福利支出/會費、捐助、補助、分攤、照護、救濟與交流活動費/捐助、補助與獎助/捐助國內團體"/>
    <s v="補助民間團體辦理建立社區照顧關懷據點業務"/>
    <s v="臺中市大肚區新興社區發展協會"/>
    <x v="35"/>
    <n v="20"/>
    <s v="無"/>
    <m/>
    <s v="ˇ"/>
    <m/>
    <x v="1"/>
  </r>
  <r>
    <s v="社會福利支出計畫/社會福利支出/會費、捐助、補助、分攤、照護、救濟與交流活動費/捐助、補助與獎助/捐助國內團體"/>
    <s v="補助民間團體辦理建立社區照顧關懷據點業務"/>
    <s v="臺中市大肚區大東社區發展協會"/>
    <x v="35"/>
    <n v="20"/>
    <s v="無"/>
    <m/>
    <s v="ˇ"/>
    <m/>
    <x v="1"/>
  </r>
  <r>
    <s v="社會福利支出計畫/社會福利支出/會費、捐助、補助、分攤、照護、救濟與交流活動費/捐助、補助與獎助/捐助國內團體"/>
    <s v="補助民間團體辦理建立社區照顧關懷據點業務"/>
    <s v="臺中市烏日區湖日社區發展協會"/>
    <x v="35"/>
    <n v="20"/>
    <s v="無"/>
    <m/>
    <s v="ˇ"/>
    <m/>
    <x v="1"/>
  </r>
  <r>
    <s v="社會福利支出計畫/社會福利支出/會費、捐助、補助、分攤、照護、救濟與交流活動費/捐助、補助與獎助/捐助國內團體"/>
    <s v="補助民間團體辦理建立社區照顧關懷據點業務"/>
    <s v="臺中市烏日區光明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健行關懷社區協會"/>
    <x v="35"/>
    <n v="20"/>
    <s v="無"/>
    <m/>
    <s v="ˇ"/>
    <m/>
    <x v="1"/>
  </r>
  <r>
    <s v="社會福利支出計畫/社會福利支出/會費、捐助、補助、分攤、照護、救濟與交流活動費/捐助、補助與獎助/捐助國內團體"/>
    <s v="補助民間團體辦理建立社區照顧關懷據點業務"/>
    <s v="臺中市神岡區神洲社區發展協會"/>
    <x v="35"/>
    <n v="20"/>
    <s v="無"/>
    <m/>
    <s v="ˇ"/>
    <m/>
    <x v="1"/>
  </r>
  <r>
    <s v="社會福利支出計畫/社會福利支出/會費、捐助、補助、分攤、照護、救濟與交流活動費/捐助、補助與獎助/捐助國內團體"/>
    <s v="補助民間團體辦理建立社區照顧關懷據點業務"/>
    <s v="臺中市西屯區何明社區發展協會"/>
    <x v="35"/>
    <n v="20"/>
    <s v="無"/>
    <m/>
    <s v="ˇ"/>
    <m/>
    <x v="1"/>
  </r>
  <r>
    <s v="社會福利支出計畫/社會福利支出/會費、捐助、補助、分攤、照護、救濟與交流活動費/捐助、補助與獎助/捐助國內團體"/>
    <s v="補助民間團體辦理建立社區照顧關懷據點業務"/>
    <s v="臺中市廣福關懷協會"/>
    <x v="35"/>
    <n v="20"/>
    <s v="無"/>
    <m/>
    <s v="ˇ"/>
    <m/>
    <x v="1"/>
  </r>
  <r>
    <s v="社會福利支出計畫/社會福利支出/會費、捐助、補助、分攤、照護、救濟與交流活動費/捐助、補助與獎助/捐助國內團體"/>
    <s v="補助民間團體辦理建立社區照顧關懷據點業務"/>
    <s v="台中市西屯區大石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回生關懷協會"/>
    <x v="35"/>
    <n v="20"/>
    <s v="無"/>
    <m/>
    <s v="ˇ"/>
    <m/>
    <x v="1"/>
  </r>
  <r>
    <s v="社會福利支出計畫/社會福利支出/會費、捐助、補助、分攤、照護、救濟與交流活動費/捐助、補助與獎助/捐助國內團體"/>
    <s v="補助民間團體辦理建立社區照顧關懷據點業務"/>
    <s v="台中市何成長青協會"/>
    <x v="35"/>
    <n v="20"/>
    <s v="無"/>
    <m/>
    <s v="ˇ"/>
    <m/>
    <x v="1"/>
  </r>
  <r>
    <s v="社會福利支出計畫/社會福利支出/會費、捐助、補助、分攤、照護、救濟與交流活動費/捐助、補助與獎助/捐助國內團體"/>
    <s v="補助民間團體辦理建立社區照顧關懷據點業務"/>
    <s v="台中市西屯區永安社區發展協會"/>
    <x v="35"/>
    <n v="20"/>
    <s v="無"/>
    <m/>
    <s v="ˇ"/>
    <m/>
    <x v="1"/>
  </r>
  <r>
    <s v="社會福利支出計畫/社會福利支出/會費、捐助、補助、分攤、照護、救濟與交流活動費/捐助、補助與獎助/捐助國內團體"/>
    <s v="補助民間團體辦理建立社區照顧關懷據點業務"/>
    <s v="臺中市西區平和社區發展協會"/>
    <x v="35"/>
    <n v="20"/>
    <s v="無"/>
    <m/>
    <s v="ˇ"/>
    <m/>
    <x v="1"/>
  </r>
  <r>
    <s v="社會福利支出計畫/社會福利支出/會費、捐助、補助、分攤、照護、救濟與交流活動費/捐助、補助與獎助/捐助國內團體"/>
    <s v="補助民間團體辦理建立社區照顧關懷據點業務"/>
    <s v="台中市西屯區福和社區發展協會"/>
    <x v="35"/>
    <n v="20"/>
    <s v="無"/>
    <m/>
    <s v="ˇ"/>
    <m/>
    <x v="1"/>
  </r>
  <r>
    <s v="社會福利支出計畫/社會福利支出/會費、捐助、補助、分攤、照護、救濟與交流活動費/捐助、補助與獎助/捐助國內團體"/>
    <s v="補助民間團體辦理建立社區照顧關懷據點業務"/>
    <s v="台中市水湳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長幼關懷協會"/>
    <x v="35"/>
    <n v="20"/>
    <s v="無"/>
    <m/>
    <s v="ˇ"/>
    <m/>
    <x v="1"/>
  </r>
  <r>
    <s v="社會福利支出計畫/社會福利支出/會費、捐助、補助、分攤、照護、救濟與交流活動費/捐助、補助與獎助/捐助國內團體"/>
    <s v="補助民間團體辦理建立社區照顧關懷據點業務"/>
    <s v="台中市南區平和社區發展協會"/>
    <x v="35"/>
    <n v="20"/>
    <s v="無"/>
    <m/>
    <s v="ˇ"/>
    <m/>
    <x v="1"/>
  </r>
  <r>
    <s v="社會福利支出計畫/社會福利支出/會費、捐助、補助、分攤、照護、救濟與交流活動費/捐助、補助與獎助/捐助國內團體"/>
    <s v="補助民間團體辦理建立社區照顧關懷據點業務"/>
    <s v="台中市南區西川社區發展協會"/>
    <x v="35"/>
    <n v="20"/>
    <s v="無"/>
    <m/>
    <s v="ˇ"/>
    <m/>
    <x v="1"/>
  </r>
  <r>
    <s v="社會福利支出計畫/社會福利支出/會費、捐助、補助、分攤、照護、救濟與交流活動費/捐助、補助與獎助/捐助國內團體"/>
    <s v="補助民間團體辦理建立社區照顧關懷據點業務"/>
    <s v="臺中市新社區慶西社區發展協會"/>
    <x v="35"/>
    <n v="20"/>
    <s v="無"/>
    <m/>
    <s v="ˇ"/>
    <m/>
    <x v="1"/>
  </r>
  <r>
    <s v="社會福利支出計畫/社會福利支出/會費、捐助、補助、分攤、照護、救濟與交流活動費/捐助、補助與獎助/捐助國內團體"/>
    <s v="補助民間團體辦理建立社區照顧關懷據點業務"/>
    <s v="財團法人基督教台灣信義會"/>
    <x v="35"/>
    <n v="30"/>
    <s v="無"/>
    <m/>
    <s v="ˇ"/>
    <m/>
    <x v="1"/>
  </r>
  <r>
    <s v="社會福利支出計畫/社會福利支出/會費、捐助、補助、分攤、照護、救濟與交流活動費/捐助、補助與獎助/捐助國內團體"/>
    <s v="補助民間團體辦理建立社區照顧關懷據點業務"/>
    <s v="社團法人中華傳愛社區服務協會"/>
    <x v="35"/>
    <n v="20"/>
    <s v="無"/>
    <m/>
    <s v="ˇ"/>
    <m/>
    <x v="1"/>
  </r>
  <r>
    <s v="社會福利支出計畫/社會福利支出/會費、捐助、補助、分攤、照護、救濟與交流活動費/捐助、補助與獎助/捐助國內團體"/>
    <s v="補助民間團體辦理建立社區照顧關懷據點業務"/>
    <s v="臺中市西屯區何德社區發展協會"/>
    <x v="35"/>
    <n v="20"/>
    <s v="無"/>
    <m/>
    <s v="ˇ"/>
    <m/>
    <x v="1"/>
  </r>
  <r>
    <s v="社會福利支出計畫/社會福利支出/會費、捐助、補助、分攤、照護、救濟與交流活動費/捐助、補助與獎助/捐助國內團體"/>
    <s v="補助民間團體辦理建立社區照顧關懷據點業務"/>
    <s v="臺中市西屯區何德社區發展協會"/>
    <x v="35"/>
    <n v="30"/>
    <s v="無"/>
    <m/>
    <s v="ˇ"/>
    <m/>
    <x v="1"/>
  </r>
  <r>
    <s v="社會福利支出計畫/社會福利支出/會費、捐助、補助、分攤、照護、救濟與交流活動費/捐助、補助與獎助/捐助國內團體"/>
    <s v="補助民間團體辦理建立社區照顧關懷據點業務"/>
    <s v="臺中市沙鹿區斗抵社區發展協會"/>
    <x v="35"/>
    <n v="20"/>
    <s v="無"/>
    <m/>
    <s v="ˇ"/>
    <m/>
    <x v="1"/>
  </r>
  <r>
    <s v="社會福利支出計畫/社會福利支出/會費、捐助、補助、分攤、照護、救濟與交流活動費/捐助、補助與獎助/捐助國內團體"/>
    <s v="補助民間團體辦理建立社區照顧關懷據點業務"/>
    <s v="臺中市沙鹿區南勢社區發展協會"/>
    <x v="35"/>
    <n v="20"/>
    <s v="無"/>
    <m/>
    <s v="ˇ"/>
    <m/>
    <x v="1"/>
  </r>
  <r>
    <s v="社會福利支出計畫/社會福利支出/會費、捐助、補助、分攤、照護、救濟與交流活動費/捐助、補助與獎助/捐助國內團體"/>
    <s v="補助民間團體辦理建立社區照顧關懷據點業務"/>
    <s v="臺中市武陵長壽協會"/>
    <x v="35"/>
    <n v="20"/>
    <s v="無"/>
    <m/>
    <s v="ˇ"/>
    <m/>
    <x v="1"/>
  </r>
  <r>
    <s v="社會福利支出計畫/社會福利支出/會費、捐助、補助、分攤、照護、救濟與交流活動費/捐助、補助與獎助/捐助國內團體"/>
    <s v="補助民間團體辦理建立社區照顧關懷據點業務"/>
    <s v="臺中市潭子區大富社區發展協會"/>
    <x v="35"/>
    <n v="30"/>
    <s v="無"/>
    <m/>
    <s v="ˇ"/>
    <m/>
    <x v="1"/>
  </r>
  <r>
    <s v="社會福利支出計畫/社會福利支出/會費、捐助、補助、分攤、照護、救濟與交流活動費/捐助、補助與獎助/捐助國內團體"/>
    <s v="補助民間團體辦理建立社區照顧關懷據點業務"/>
    <s v="臺中市沙鹿區興安社區發展協會"/>
    <x v="35"/>
    <n v="20"/>
    <s v="無"/>
    <m/>
    <s v="ˇ"/>
    <m/>
    <x v="1"/>
  </r>
  <r>
    <s v="社會福利支出計畫/社會福利支出/會費、捐助、補助、分攤、照護、救濟與交流活動費/捐助、補助與獎助/捐助國內團體"/>
    <s v="補助民間團體辦理建立社區照顧關懷據點業務"/>
    <s v="台中市北屯區仁愛社區發展協會"/>
    <x v="35"/>
    <n v="30"/>
    <s v="無"/>
    <m/>
    <s v="ˇ"/>
    <m/>
    <x v="1"/>
  </r>
  <r>
    <s v="社會福利支出計畫/社會福利支出/會費、捐助、補助、分攤、照護、救濟與交流活動費/捐助、補助與獎助/捐助國內團體"/>
    <s v="補助民間團體辦理建立社區照顧關懷據點業務"/>
    <s v="臺中市大甲區文昌全齡健康促進會"/>
    <x v="35"/>
    <n v="20"/>
    <s v="無"/>
    <m/>
    <s v="ˇ"/>
    <m/>
    <x v="1"/>
  </r>
  <r>
    <s v="社會福利支出計畫/社會福利支出/會費、捐助、補助、分攤、照護、救濟與交流活動費/捐助、補助與獎助/捐助國內團體"/>
    <s v="補助民間團體辦理建立社區照顧關懷據點業務"/>
    <s v="臺中市新社區東興社區發展協會"/>
    <x v="35"/>
    <n v="20"/>
    <s v="無"/>
    <m/>
    <s v="ˇ"/>
    <m/>
    <x v="1"/>
  </r>
  <r>
    <s v="社會福利支出計畫/社會福利支出/會費、捐助、補助、分攤、照護、救濟與交流活動費/捐助、補助與獎助/捐助國內團體"/>
    <s v="補助民間團體辦理建立社區照顧關懷據點業務"/>
    <s v="臺中市和平區和平社區發展協會"/>
    <x v="35"/>
    <n v="20"/>
    <s v="無"/>
    <m/>
    <s v="ˇ"/>
    <m/>
    <x v="1"/>
  </r>
  <r>
    <s v="社會福利支出計畫/社會福利支出/會費、捐助、補助、分攤、照護、救濟與交流活動費/捐助、補助與獎助/捐助國內團體"/>
    <s v="補助民間團體辦理建立社區照顧關懷據點業務"/>
    <s v="臺中市黎明城鄉發展協會"/>
    <x v="35"/>
    <n v="20"/>
    <s v="無"/>
    <m/>
    <s v="ˇ"/>
    <m/>
    <x v="1"/>
  </r>
  <r>
    <s v="社會福利支出計畫/社會福利支出/會費、捐助、補助、分攤、照護、救濟與交流活動費/捐助、補助與獎助/捐助國內團體"/>
    <s v="補助民間團體辦理建立社區照顧關懷據點業務"/>
    <s v="臺中市西屯區福恩社區發展協會"/>
    <x v="35"/>
    <n v="20"/>
    <s v="無"/>
    <m/>
    <s v="ˇ"/>
    <m/>
    <x v="1"/>
  </r>
  <r>
    <s v="社會福利支出計畫/社會福利支出/會費、捐助、補助、分攤、照護、救濟與交流活動費/捐助、補助與獎助/捐助國內團體"/>
    <s v="補助民間團體辦理建立社區照顧關懷據點業務"/>
    <s v="台中市西屯區惠來社區發展協會"/>
    <x v="35"/>
    <n v="20"/>
    <s v="無"/>
    <m/>
    <s v="ˇ"/>
    <m/>
    <x v="1"/>
  </r>
  <r>
    <s v="社會福利支出計畫/社會福利支出/會費、捐助、補助、分攤、照護、救濟與交流活動費/捐助、補助與獎助/捐助國內團體"/>
    <s v="補助民間團體辦理建立社區照顧關懷據點業務"/>
    <s v="臺中市西屯區林厝社區發展協會"/>
    <x v="35"/>
    <n v="30"/>
    <s v="無"/>
    <m/>
    <s v="ˇ"/>
    <m/>
    <x v="1"/>
  </r>
  <r>
    <s v="社會福利支出計畫/社會福利支出/會費、捐助、補助、分攤、照護、救濟與交流活動費/捐助、補助與獎助/捐助國內團體"/>
    <s v="補助民間團體辦理建立社區照顧關懷據點業務"/>
    <s v="台中市西屯區協和社區發展協會"/>
    <x v="35"/>
    <n v="30"/>
    <s v="無"/>
    <m/>
    <s v="ˇ"/>
    <m/>
    <x v="1"/>
  </r>
  <r>
    <s v="社會福利支出計畫/社會福利支出/會費、捐助、補助、分攤、照護、救濟與交流活動費/捐助、補助與獎助/捐助國內團體"/>
    <s v="補助民間團體辦理建立社區照顧關懷據點業務"/>
    <s v="共生宅發展協會"/>
    <x v="35"/>
    <n v="20"/>
    <s v="無"/>
    <m/>
    <s v="ˇ"/>
    <m/>
    <x v="1"/>
  </r>
  <r>
    <s v="社會福利支出計畫/社會福利支出/會費、捐助、補助、分攤、照護、救濟與交流活動費/捐助、補助與獎助/捐助國內團體"/>
    <s v="補助民間團體辦理建立社區照顧關懷據點業務"/>
    <s v="臺中市清水區秀水發展協會"/>
    <x v="35"/>
    <n v="20"/>
    <s v="無"/>
    <m/>
    <s v="ˇ"/>
    <m/>
    <x v="1"/>
  </r>
  <r>
    <s v="社會福利支出計畫/社會福利支出/會費、捐助、補助、分攤、照護、救濟與交流活動費/捐助、補助與獎助/捐助國內團體"/>
    <s v="補助民間團體辦理建立社區照顧關懷據點業務"/>
    <s v="臺中市大肚區新興社區發展協會"/>
    <x v="35"/>
    <n v="10"/>
    <s v="無"/>
    <m/>
    <s v="ˇ"/>
    <m/>
    <x v="1"/>
  </r>
  <r>
    <s v="社會福利支出計畫/社會福利支出/會費、捐助、補助、分攤、照護、救濟與交流活動費/捐助、補助與獎助/捐助國內團體"/>
    <s v="補助民間團體辦理建立社區照顧關懷據點業務"/>
    <s v="臺中市大肚區蔗廍社區發展協會"/>
    <x v="35"/>
    <n v="20"/>
    <s v="無"/>
    <m/>
    <s v="ˇ"/>
    <m/>
    <x v="1"/>
  </r>
  <r>
    <s v="社會福利支出計畫/社會福利支出/會費、捐助、補助、分攤、照護、救濟與交流活動費/捐助、補助與獎助/捐助國內團體"/>
    <s v="補助民間團體辦理建立社區照顧關懷據點業務"/>
    <s v="臺中市大肚區萬興社區發展協會"/>
    <x v="35"/>
    <n v="20"/>
    <s v="無"/>
    <m/>
    <s v="ˇ"/>
    <m/>
    <x v="1"/>
  </r>
  <r>
    <s v="社會福利支出計畫/社會福利支出/會費、捐助、補助、分攤、照護、救濟與交流活動費/捐助、補助與獎助/捐助國內團體"/>
    <s v="補助民間團體辦理建立社區照顧關懷據點業務"/>
    <s v="臺中市烏日區溪尾社區發展協會"/>
    <x v="35"/>
    <n v="20"/>
    <s v="無"/>
    <m/>
    <s v="ˇ"/>
    <m/>
    <x v="1"/>
  </r>
  <r>
    <s v="社會福利支出計畫/社會福利支出/會費、捐助、補助、分攤、照護、救濟與交流活動費/捐助、補助與獎助/捐助國內團體"/>
    <s v="補助民間團體辦理建立社區照顧關懷據點業務"/>
    <s v="臺中市大肚區磺溪社區發展協會"/>
    <x v="35"/>
    <n v="30"/>
    <s v="無"/>
    <m/>
    <s v="ˇ"/>
    <m/>
    <x v="1"/>
  </r>
  <r>
    <s v="社會福利支出計畫/社會福利支出/會費、捐助、補助、分攤、照護、救濟與交流活動費/捐助、補助與獎助/捐助國內團體"/>
    <s v="補助民間團體辦理建立社區照顧關懷據點業務"/>
    <s v="臺中市大肚區大東社區發展協會"/>
    <x v="35"/>
    <n v="10"/>
    <s v="無"/>
    <m/>
    <s v="ˇ"/>
    <m/>
    <x v="1"/>
  </r>
  <r>
    <s v="社會福利支出計畫/社會福利支出/會費、捐助、補助、分攤、照護、救濟與交流活動費/捐助、補助與獎助/捐助國內團體"/>
    <s v="補助民間團體辦理建立社區照顧關懷據點業務"/>
    <s v="夢想城社區管理委員會"/>
    <x v="35"/>
    <n v="30"/>
    <s v="無"/>
    <m/>
    <s v="ˇ"/>
    <m/>
    <x v="1"/>
  </r>
  <r>
    <s v="社會福利支出計畫/社會福利支出/會費、捐助、補助、分攤、照護、救濟與交流活動費/捐助、補助與獎助/捐助國內團體"/>
    <s v="補助民間團體辦理建立社區照顧關懷據點業務"/>
    <s v="臺中市大肚區中和社區發展協會"/>
    <x v="35"/>
    <n v="20"/>
    <s v="無"/>
    <m/>
    <s v="ˇ"/>
    <m/>
    <x v="1"/>
  </r>
  <r>
    <s v="社會福利支出計畫/社會福利支出/會費、捐助、補助、分攤、照護、救濟與交流活動費/捐助、補助與獎助/捐助國內團體"/>
    <s v="補助民間團體辦理建立社區照顧關懷據點業務"/>
    <s v="臺中市烏日區仁德社區發展協會"/>
    <x v="35"/>
    <n v="20"/>
    <s v="無"/>
    <m/>
    <s v="ˇ"/>
    <m/>
    <x v="1"/>
  </r>
  <r>
    <s v="社會福利支出計畫/社會福利支出/會費、捐助、補助、分攤、照護、救濟與交流活動費/捐助、補助與獎助/捐助國內團體"/>
    <s v="補助民間團體辦理建立社區照顧關懷據點業務"/>
    <s v="夢想城社區管理委員會"/>
    <x v="35"/>
    <n v="20"/>
    <s v="無"/>
    <m/>
    <s v="ˇ"/>
    <m/>
    <x v="1"/>
  </r>
  <r>
    <s v="社會福利支出計畫/社會福利支出/會費、捐助、補助、分攤、照護、救濟與交流活動費/捐助、補助與獎助/捐助國內團體"/>
    <s v="補助民間團體辦理建立社區照顧關懷據點業務"/>
    <s v="社團法人臺中市天恩社區關懷協會"/>
    <x v="35"/>
    <n v="20"/>
    <s v="無"/>
    <m/>
    <s v="ˇ"/>
    <m/>
    <x v="1"/>
  </r>
  <r>
    <s v="社會福利支出計畫/社會福利支出/會費、捐助、補助、分攤、照護、救濟與交流活動費/捐助、補助與獎助/捐助國內團體"/>
    <s v="補助民間團體辦理建立社區照顧關懷據點業務"/>
    <s v="臺中市烏日區學田社區發展協會"/>
    <x v="35"/>
    <n v="20"/>
    <s v="無"/>
    <m/>
    <s v="ˇ"/>
    <m/>
    <x v="1"/>
  </r>
  <r>
    <s v="社會福利支出計畫/社會福利支出/會費、捐助、補助、分攤、照護、救濟與交流活動費/捐助、補助與獎助/捐助國內團體"/>
    <s v="補助民間團體辦理建立社區照顧關懷據點業務"/>
    <s v="臺中市烏日區榮和社區發展協會"/>
    <x v="35"/>
    <n v="20"/>
    <s v="無"/>
    <m/>
    <s v="ˇ"/>
    <m/>
    <x v="1"/>
  </r>
  <r>
    <s v="社會福利支出計畫/社會福利支出/會費、捐助、補助、分攤、照護、救濟與交流活動費/捐助、補助與獎助/捐助國內團體"/>
    <s v="補助民間團體辦理建立社區照顧關懷據點業務"/>
    <s v="臺中市梧棲區草湳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吉峰社區發展協會"/>
    <x v="35"/>
    <n v="30"/>
    <s v="無"/>
    <m/>
    <s v="ˇ"/>
    <m/>
    <x v="1"/>
  </r>
  <r>
    <s v="社會福利支出計畫/社會福利支出/會費、捐助、補助、分攤、照護、救濟與交流活動費/捐助、補助與獎助/捐助國內團體"/>
    <s v="補助民間團體辦理建立社區照顧關懷據點業務"/>
    <s v="臺中市新社區大南社區發展協會"/>
    <x v="35"/>
    <n v="20"/>
    <s v="無"/>
    <m/>
    <s v="ˇ"/>
    <m/>
    <x v="1"/>
  </r>
  <r>
    <s v="社會福利支出計畫/社會福利支出/會費、捐助、補助、分攤、照護、救濟與交流活動費/捐助、補助與獎助/捐助國內團體"/>
    <s v="補助民間團體辦理建立社區照顧關懷據點業務"/>
    <s v="台中市西屯區上石社區發展協會"/>
    <x v="35"/>
    <n v="30"/>
    <s v="無"/>
    <m/>
    <s v="ˇ"/>
    <m/>
    <x v="1"/>
  </r>
  <r>
    <s v="社會福利支出計畫/社會福利支出/會費、捐助、補助、分攤、照護、救濟與交流活動費/捐助、補助與獎助/捐助國內團體"/>
    <s v="補助民間團體辦理建立社區照顧關懷據點業務"/>
    <s v="臺中市豐原區豐榮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惠來關懷服務協會"/>
    <x v="35"/>
    <n v="10"/>
    <s v="無"/>
    <m/>
    <s v="ˇ"/>
    <m/>
    <x v="1"/>
  </r>
  <r>
    <s v="社會福利支出計畫/社會福利支出/會費、捐助、補助、分攤、照護、救濟與交流活動費/捐助、補助與獎助/捐助國內團體"/>
    <s v="補助民間團體辦理建立社區照顧關懷據點業務"/>
    <s v="臺中市梧棲區大村社區發展協會"/>
    <x v="35"/>
    <n v="20"/>
    <s v="無"/>
    <m/>
    <s v="ˇ"/>
    <m/>
    <x v="1"/>
  </r>
  <r>
    <s v="社會福利支出計畫/社會福利支出/會費、捐助、補助、分攤、照護、救濟與交流活動費/捐助、補助與獎助/捐助國內團體"/>
    <s v="補助民間團體辦理建立社區照顧關懷據點業務"/>
    <s v="臺中市北區錦平社區發展協會"/>
    <x v="35"/>
    <n v="20"/>
    <s v="無"/>
    <m/>
    <s v="ˇ"/>
    <m/>
    <x v="1"/>
  </r>
  <r>
    <s v="社會福利支出計畫/社會福利支出/會費、捐助、補助、分攤、照護、救濟與交流活動費/捐助、補助與獎助/捐助國內團體"/>
    <s v="補助民間團體辦理建立社區照顧關懷據點業務"/>
    <s v="臺中市大里區新仁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惠來關懷服務協會"/>
    <x v="35"/>
    <n v="20"/>
    <s v="無"/>
    <m/>
    <s v="ˇ"/>
    <m/>
    <x v="1"/>
  </r>
  <r>
    <s v="社會福利支出計畫/社會福利支出/會費、捐助、補助、分攤、照護、救濟與交流活動費/捐助、補助與獎助/捐助國內團體"/>
    <s v="補助民間團體辦理建立社區照顧關懷據點業務"/>
    <s v="社團法人臺中市長幼關懷協會"/>
    <x v="35"/>
    <n v="20"/>
    <s v="無"/>
    <m/>
    <s v="ˇ"/>
    <m/>
    <x v="1"/>
  </r>
  <r>
    <s v="社會福利支出計畫/社會福利支出/會費、捐助、補助、分攤、照護、救濟與交流活動費/捐助、補助與獎助/捐助國內團體"/>
    <s v="補助民間團體辦理建立社區照顧關懷據點業務"/>
    <s v="臺中市北屯區平安社區發展協會"/>
    <x v="35"/>
    <n v="20"/>
    <s v="無"/>
    <m/>
    <s v="ˇ"/>
    <m/>
    <x v="1"/>
  </r>
  <r>
    <s v="社會福利支出計畫/社會福利支出/會費、捐助、補助、分攤、照護、救濟與交流活動費/捐助、補助與獎助/捐助國內團體"/>
    <s v="補助民間團體辦理建立社區照顧關懷據點業務"/>
    <s v="臺中市潭子區家福社區發展協會"/>
    <x v="35"/>
    <n v="30"/>
    <s v="無"/>
    <m/>
    <s v="ˇ"/>
    <m/>
    <x v="1"/>
  </r>
  <r>
    <s v="社會福利支出計畫/社會福利支出/會費、捐助、補助、分攤、照護、救濟與交流活動費/捐助、補助與獎助/捐助國內團體"/>
    <s v="補助民間團體辦理建立社區照顧關懷據點業務"/>
    <s v="臺中市梧棲區草湳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南勢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本鄉社區發展協會"/>
    <x v="35"/>
    <n v="20"/>
    <s v="無"/>
    <m/>
    <s v="ˇ"/>
    <m/>
    <x v="1"/>
  </r>
  <r>
    <s v="社會福利支出計畫/社會福利支出/會費、捐助、補助、分攤、照護、救濟與交流活動費/捐助、補助與獎助/捐助國內團體"/>
    <s v="補助民間團體辦理建立社區照顧關懷據點業務"/>
    <s v="臺中市豐原區西安社區發展協會"/>
    <x v="35"/>
    <n v="20"/>
    <s v="無"/>
    <m/>
    <s v="ˇ"/>
    <m/>
    <x v="1"/>
  </r>
  <r>
    <s v="社會福利支出計畫/社會福利支出/會費、捐助、補助、分攤、照護、救濟與交流活動費/捐助、補助與獎助/捐助國內團體"/>
    <s v="補助民間團體辦理建立社區照顧關懷據點業務"/>
    <s v="財團法人基督教台灣信義會"/>
    <x v="35"/>
    <n v="20"/>
    <s v="無"/>
    <m/>
    <s v="ˇ"/>
    <m/>
    <x v="1"/>
  </r>
  <r>
    <s v="社會福利支出計畫/社會福利支出/會費、捐助、補助、分攤、照護、救濟與交流活動費/捐助、補助與獎助/捐助國內團體"/>
    <s v="補助民間團體辦理建立社區照顧關懷據點業務"/>
    <s v="社團法人臺中市清心社區福祉發展協會"/>
    <x v="35"/>
    <n v="20"/>
    <s v="無"/>
    <m/>
    <s v="ˇ"/>
    <m/>
    <x v="1"/>
  </r>
  <r>
    <s v="社會福利支出計畫/社會福利支出/會費、捐助、補助、分攤、照護、救濟與交流活動費/捐助、補助與獎助/捐助國內團體"/>
    <s v="補助民間團體辦理建立社區照顧關懷據點業務"/>
    <s v="臺中市北屯區三和社區福利發展協進會"/>
    <x v="35"/>
    <n v="20"/>
    <s v="無"/>
    <m/>
    <s v="ˇ"/>
    <m/>
    <x v="1"/>
  </r>
  <r>
    <s v="社會福利支出計畫/社會福利支出/會費、捐助、補助、分攤、照護、救濟與交流活動費/捐助、補助與獎助/捐助國內團體"/>
    <s v="補助民間團體辦理建立社區照顧關懷據點業務"/>
    <s v="臺中市東勢區中嵙社區發展協會"/>
    <x v="35"/>
    <n v="20"/>
    <s v="無"/>
    <m/>
    <s v="ˇ"/>
    <m/>
    <x v="1"/>
  </r>
  <r>
    <s v="社會福利支出計畫/社會福利支出/會費、捐助、補助、分攤、照護、救濟與交流活動費/捐助、補助與獎助/捐助國內團體"/>
    <s v="補助民間團體辦理建立社區照顧關懷據點業務"/>
    <s v="臺中市豐原區田心社區發展協會"/>
    <x v="35"/>
    <n v="20"/>
    <s v="無"/>
    <m/>
    <s v="ˇ"/>
    <m/>
    <x v="1"/>
  </r>
  <r>
    <s v="社會福利支出計畫/社會福利支出/會費、捐助、補助、分攤、照護、救濟與交流活動費/捐助、補助與獎助/捐助國內團體"/>
    <s v="補助民間團體辦理建立社區照顧關懷據點業務"/>
    <s v="臺中市后里區泰安社區發展協會"/>
    <x v="35"/>
    <n v="20"/>
    <s v="無"/>
    <m/>
    <s v="ˇ"/>
    <m/>
    <x v="1"/>
  </r>
  <r>
    <s v="社會福利支出計畫/社會福利支出/會費、捐助、補助、分攤、照護、救濟與交流活動費/捐助、補助與獎助/捐助國內團體"/>
    <s v="補助民間團體辦理建立社區照顧關懷據點業務"/>
    <s v="財團法人基督教台灣信義會"/>
    <x v="35"/>
    <n v="30"/>
    <s v="無"/>
    <m/>
    <s v="ˇ"/>
    <m/>
    <x v="1"/>
  </r>
  <r>
    <s v="社會福利支出計畫/社會福利支出/會費、捐助、補助、分攤、照護、救濟與交流活動費/捐助、補助與獎助/捐助國內團體"/>
    <s v="補助民間團體辦理建立社區照顧關懷據點業務"/>
    <s v="臺中市東海恩福關懷協會"/>
    <x v="35"/>
    <n v="20"/>
    <s v="無"/>
    <m/>
    <s v="ˇ"/>
    <m/>
    <x v="1"/>
  </r>
  <r>
    <s v="社會福利支出計畫/社會福利支出/會費、捐助、補助、分攤、照護、救濟與交流活動費/捐助、補助與獎助/捐助國內團體"/>
    <s v="補助民間團體辦理建立社區照顧關懷據點業務"/>
    <s v="臺中市港尾社區長青協會"/>
    <x v="35"/>
    <n v="20"/>
    <s v="無"/>
    <m/>
    <s v="ˇ"/>
    <m/>
    <x v="1"/>
  </r>
  <r>
    <s v="社會福利支出計畫/社會福利支出/會費、捐助、補助、分攤、照護、救濟與交流活動費/捐助、補助與獎助/捐助國內團體"/>
    <s v="補助民間團體辦理建立社區照顧關懷據點業務"/>
    <s v="台中市東榮八福社區關懷協會"/>
    <x v="35"/>
    <n v="20"/>
    <s v="無"/>
    <m/>
    <s v="ˇ"/>
    <m/>
    <x v="1"/>
  </r>
  <r>
    <s v="社會福利支出計畫/社會福利支出/會費、捐助、補助、分攤、照護、救濟與交流活動費/捐助、補助與獎助/捐助國內團體"/>
    <s v="補助民間團體辦理建立社區照顧關懷據點業務"/>
    <s v="臺中市潭子區栗林社區發展協會"/>
    <x v="35"/>
    <n v="20"/>
    <s v="無"/>
    <m/>
    <s v="ˇ"/>
    <m/>
    <x v="1"/>
  </r>
  <r>
    <s v="社會福利支出計畫/社會福利支出/會費、捐助、補助、分攤、照護、救濟與交流活動費/捐助、補助與獎助/捐助國內團體"/>
    <s v="補助民間團體辦理建立社區照顧關懷據點業務"/>
    <s v="社團法人中華起初全人教育關懷協會"/>
    <x v="35"/>
    <n v="20"/>
    <s v="無"/>
    <m/>
    <s v="ˇ"/>
    <m/>
    <x v="1"/>
  </r>
  <r>
    <s v="社會福利支出計畫/社會福利支出/會費、捐助、補助、分攤、照護、救濟與交流活動費/捐助、補助與獎助/捐助國內團體"/>
    <s v="補助民間團體辦理建立社區照顧關懷據點業務"/>
    <s v="臺中市浩德人文關懷協會"/>
    <x v="35"/>
    <n v="20"/>
    <s v="無"/>
    <m/>
    <s v="ˇ"/>
    <m/>
    <x v="1"/>
  </r>
  <r>
    <s v="社會福利支出計畫/社會福利支出/會費、捐助、補助、分攤、照護、救濟與交流活動費/捐助、補助與獎助/捐助國內團體"/>
    <s v="補助民間團體辦理建立社區照顧關懷據點業務"/>
    <s v="臺中市社團法人臺中市人文關懷協會"/>
    <x v="35"/>
    <n v="10"/>
    <s v="無"/>
    <m/>
    <s v="ˇ"/>
    <m/>
    <x v="1"/>
  </r>
  <r>
    <s v="社會福利支出計畫/社會福利支出/會費、捐助、補助、分攤、照護、救濟與交流活動費/捐助、補助與獎助/捐助國內團體"/>
    <s v="補助民間團體辦理建立社區照顧關懷據點業務"/>
    <s v="臺中市豐原區圳寮社區發展協會"/>
    <x v="35"/>
    <n v="20"/>
    <s v="無"/>
    <m/>
    <s v="ˇ"/>
    <m/>
    <x v="1"/>
  </r>
  <r>
    <s v="社會福利支出計畫/社會福利支出/會費、捐助、補助、分攤、照護、救濟與交流活動費/捐助、補助與獎助/捐助國內團體"/>
    <s v="補助民間團體辦理建立社區照顧關懷據點業務"/>
    <s v="臺中市清水區南社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回生關懷協會"/>
    <x v="35"/>
    <n v="20"/>
    <s v="無"/>
    <m/>
    <s v="ˇ"/>
    <m/>
    <x v="1"/>
  </r>
  <r>
    <s v="社會福利支出計畫/社會福利支出/會費、捐助、補助、分攤、照護、救濟與交流活動費/捐助、補助與獎助/捐助國內團體"/>
    <s v="補助民間團體辦理建立社區照顧關懷據點業務"/>
    <s v="臺中市環保慈善會"/>
    <x v="35"/>
    <n v="20"/>
    <s v="無"/>
    <m/>
    <s v="ˇ"/>
    <m/>
    <x v="1"/>
  </r>
  <r>
    <s v="社會福利支出計畫/社會福利支出/會費、捐助、補助、分攤、照護、救濟與交流活動費/捐助、補助與獎助/捐助國內團體"/>
    <s v="補助民間團體辦理建立社區照顧關懷據點業務"/>
    <s v="臺中市后里區墩東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福康關懷協會"/>
    <x v="35"/>
    <n v="20"/>
    <s v="無"/>
    <m/>
    <s v="ˇ"/>
    <m/>
    <x v="1"/>
  </r>
  <r>
    <s v="社會福利支出計畫/社會福利支出/會費、捐助、補助、分攤、照護、救濟與交流活動費/捐助、補助與獎助/捐助國內團體"/>
    <s v="補助民間團體辦理建立社區照顧關懷據點業務"/>
    <s v="社團法人臺中市福康關懷協會"/>
    <x v="35"/>
    <n v="20"/>
    <s v="無"/>
    <m/>
    <s v="ˇ"/>
    <m/>
    <x v="1"/>
  </r>
  <r>
    <s v="社會福利支出計畫/社會福利支出/會費、捐助、補助、分攤、照護、救濟與交流活動費/捐助、補助與獎助/捐助國內團體"/>
    <s v="補助民間團體辦理建立社區照顧關懷據點業務"/>
    <s v="臺中市南屯區三和社區發展協會"/>
    <x v="35"/>
    <n v="30"/>
    <s v="無"/>
    <m/>
    <s v="ˇ"/>
    <m/>
    <x v="1"/>
  </r>
  <r>
    <s v="社會福利支出計畫/社會福利支出/會費、捐助、補助、分攤、照護、救濟與交流活動費/捐助、補助與獎助/捐助國內團體"/>
    <s v="補助民間團體辦理建立社區照顧關懷據點業務"/>
    <s v="臺中市石岡區和盛社區發展協會"/>
    <x v="35"/>
    <n v="30"/>
    <s v="無"/>
    <m/>
    <s v="ˇ"/>
    <m/>
    <x v="1"/>
  </r>
  <r>
    <s v="社會福利支出計畫/社會福利支出/會費、捐助、補助、分攤、照護、救濟與交流活動費/捐助、補助與獎助/捐助國內團體"/>
    <s v="補助民間團體辦理建立社區照顧關懷據點業務"/>
    <s v="社團法人臺中市基督教豐盛協會"/>
    <x v="35"/>
    <n v="20"/>
    <s v="無"/>
    <m/>
    <s v="ˇ"/>
    <m/>
    <x v="1"/>
  </r>
  <r>
    <s v="社會福利支出計畫/社會福利支出/會費、捐助、補助、分攤、照護、救濟與交流活動費/捐助、補助與獎助/捐助國內團體"/>
    <s v="補助民間團體辦理建立社區照顧關懷據點業務"/>
    <s v="臺中市墩仔腳庄文化創生發展協會"/>
    <x v="35"/>
    <n v="20"/>
    <s v="無"/>
    <m/>
    <s v="ˇ"/>
    <m/>
    <x v="1"/>
  </r>
  <r>
    <s v="社會福利支出計畫/社會福利支出/會費、捐助、補助、分攤、照護、救濟與交流活動費/捐助、補助與獎助/捐助國內團體"/>
    <s v="補助民間團體辦理建立社區照顧關懷據點業務"/>
    <s v="臺中市潭子區家福健康促進協會"/>
    <x v="35"/>
    <n v="20"/>
    <s v="無"/>
    <m/>
    <s v="ˇ"/>
    <m/>
    <x v="1"/>
  </r>
  <r>
    <s v="社會福利支出計畫/社會福利支出/會費、捐助、補助、分攤、照護、救濟與交流活動費/捐助、補助與獎助/捐助國內團體"/>
    <s v="補助民間團體辦理建立社區照顧關懷據點業務"/>
    <s v="臺中市太平區車籠埔文化發展協會"/>
    <x v="35"/>
    <n v="20"/>
    <s v="無"/>
    <m/>
    <s v="ˇ"/>
    <m/>
    <x v="1"/>
  </r>
  <r>
    <s v="社會福利支出計畫/社會福利支出/會費、捐助、補助、分攤、照護、救濟與交流活動費/捐助、補助與獎助/捐助國內團體"/>
    <s v="補助民間團體辦理建立社區照顧關懷據點業務"/>
    <s v="臺中市太平區平安社區發展協會"/>
    <x v="35"/>
    <n v="20"/>
    <s v="無"/>
    <m/>
    <s v="ˇ"/>
    <m/>
    <x v="1"/>
  </r>
  <r>
    <s v="社會福利支出計畫/社會福利支出/會費、捐助、補助、分攤、照護、救濟與交流活動費/捐助、補助與獎助/捐助國內團體"/>
    <s v="補助民間團體辦理建立社區照顧關懷據點業務"/>
    <s v="臺中市太平區永隆社區發展協會"/>
    <x v="35"/>
    <n v="20"/>
    <s v="無"/>
    <m/>
    <s v="ˇ"/>
    <m/>
    <x v="1"/>
  </r>
  <r>
    <s v="社會福利支出計畫/社會福利支出/會費、捐助、補助、分攤、照護、救濟與交流活動費/捐助、補助與獎助/捐助國內團體"/>
    <s v="補助民間團體辦理建立社區照顧關懷據點業務"/>
    <s v="臺中市石岡區南眉文化促進會"/>
    <x v="35"/>
    <n v="30"/>
    <s v="無"/>
    <m/>
    <s v="ˇ"/>
    <m/>
    <x v="1"/>
  </r>
  <r>
    <s v="社會福利支出計畫/社會福利支出/會費、捐助、補助、分攤、照護、救濟與交流活動費/捐助、補助與獎助/捐助國內團體"/>
    <s v="補助民間團體辦理建立社區照顧關懷據點業務"/>
    <s v="社團法人中華傳愛社區服務協會"/>
    <x v="35"/>
    <n v="30"/>
    <s v="無"/>
    <m/>
    <s v="ˇ"/>
    <m/>
    <x v="1"/>
  </r>
  <r>
    <s v="社會福利支出計畫/社會福利支出/會費、捐助、補助、分攤、照護、救濟與交流活動費/捐助、補助與獎助/捐助國內團體"/>
    <s v="補助民間團體辦理建立社區照顧關懷據點業務"/>
    <s v="社團法人臺中市清心社區福祉發展協會"/>
    <x v="35"/>
    <n v="16"/>
    <s v="無"/>
    <m/>
    <s v="ˇ"/>
    <m/>
    <x v="1"/>
  </r>
  <r>
    <s v="社會福利支出計畫/社會福利支出/會費、捐助、補助、分攤、照護、救濟與交流活動費/捐助、補助與獎助/捐助國內團體"/>
    <s v="補助民間團體辦理建立社區照顧關懷據點業務"/>
    <s v="正和書院"/>
    <x v="35"/>
    <n v="20"/>
    <s v="無"/>
    <m/>
    <s v="ˇ"/>
    <m/>
    <x v="1"/>
  </r>
  <r>
    <s v="社會福利支出計畫/社會福利支出/會費、捐助、補助、分攤、照護、救濟與交流活動費/捐助、補助與獎助/捐助國內團體"/>
    <s v="補助民間團體辦理建立社區照顧關懷據點業務"/>
    <s v="臺中市烏日區三和社區發展協會"/>
    <x v="35"/>
    <n v="20"/>
    <s v="無"/>
    <m/>
    <s v="ˇ"/>
    <m/>
    <x v="1"/>
  </r>
  <r>
    <s v="社會福利支出計畫/社會福利支出/會費、捐助、補助、分攤、照護、救濟與交流活動費/捐助、補助與獎助/捐助國內團體"/>
    <s v="補助民間團體辦理建立社區照顧關懷據點業務"/>
    <s v="臺中市烏日區螺潭社區發展協會"/>
    <x v="35"/>
    <n v="20"/>
    <s v="無"/>
    <m/>
    <s v="ˇ"/>
    <m/>
    <x v="1"/>
  </r>
  <r>
    <s v="社會福利支出計畫/社會福利支出/會費、捐助、補助、分攤、照護、救濟與交流活動費/捐助、補助與獎助/捐助國內團體"/>
    <s v="補助民間團體辦理建立社區照顧關懷據點業務"/>
    <s v="臺中市烏日區東園社區發展協會"/>
    <x v="35"/>
    <n v="20"/>
    <s v="無"/>
    <m/>
    <s v="ˇ"/>
    <m/>
    <x v="1"/>
  </r>
  <r>
    <s v="社會福利支出計畫/社會福利支出/會費、捐助、補助、分攤、照護、救濟與交流活動費/捐助、補助與獎助/捐助國內團體"/>
    <s v="補助民間團體辦理建立社區照顧關懷據點業務"/>
    <s v="臺中市大肚區萬興社區發展協會"/>
    <x v="35"/>
    <n v="30"/>
    <s v="無"/>
    <m/>
    <s v="ˇ"/>
    <m/>
    <x v="1"/>
  </r>
  <r>
    <s v="社會福利支出計畫/社會福利支出/會費、捐助、補助、分攤、照護、救濟與交流活動費/捐助、補助與獎助/捐助國內團體"/>
    <s v="補助民間團體辦理建立社區照顧關懷據點業務"/>
    <s v="臺中市烏日區溪尾社區發展協會"/>
    <x v="35"/>
    <n v="30"/>
    <s v="無"/>
    <m/>
    <s v="ˇ"/>
    <m/>
    <x v="1"/>
  </r>
  <r>
    <s v="社會福利支出計畫/社會福利支出/會費、捐助、補助、分攤、照護、救濟與交流活動費/捐助、補助與獎助/捐助國內團體"/>
    <s v="補助民間團體辦理建立社區照顧關懷據點業務"/>
    <s v="臺中市烏日區溪尾社區發展協會"/>
    <x v="35"/>
    <n v="10"/>
    <s v="無"/>
    <m/>
    <s v="ˇ"/>
    <m/>
    <x v="1"/>
  </r>
  <r>
    <s v="社會福利支出計畫/社會福利支出/會費、捐助、補助、分攤、照護、救濟與交流活動費/捐助、補助與獎助/捐助國內團體"/>
    <s v="補助民間團體辦理建立社區照顧關懷據點業務"/>
    <s v="臺中市大肚區蔗廍社區發展協會"/>
    <x v="35"/>
    <n v="10"/>
    <s v="無"/>
    <m/>
    <s v="ˇ"/>
    <m/>
    <x v="1"/>
  </r>
  <r>
    <s v="社會福利支出計畫/社會福利支出/會費、捐助、補助、分攤、照護、救濟與交流活動費/捐助、補助與獎助/捐助國內團體"/>
    <s v="補助民間團體辦理建立社區照顧關懷據點業務"/>
    <s v="臺中市北屯區新平社區發展協會"/>
    <x v="35"/>
    <n v="30"/>
    <s v="無"/>
    <m/>
    <s v="ˇ"/>
    <m/>
    <x v="1"/>
  </r>
  <r>
    <s v="社會福利支出計畫/社會福利支出/會費、捐助、補助、分攤、照護、救濟與交流活動費/捐助、補助與獎助/捐助國內團體"/>
    <s v="補助民間團體辦理建立社區照顧關懷據點業務"/>
    <s v="臺中市清水區武鹿社區發展協會"/>
    <x v="35"/>
    <n v="20"/>
    <s v="無"/>
    <m/>
    <s v="ˇ"/>
    <m/>
    <x v="1"/>
  </r>
  <r>
    <s v="社會福利支出計畫/社會福利支出/會費、捐助、補助、分攤、照護、救濟與交流活動費/捐助、補助與獎助/捐助國內團體"/>
    <s v="補助民間團體辦理建立社區照顧關懷據點業務"/>
    <s v="臺中市石岡區萬安社區發展協會"/>
    <x v="35"/>
    <n v="30"/>
    <s v="無"/>
    <m/>
    <s v="ˇ"/>
    <m/>
    <x v="1"/>
  </r>
  <r>
    <s v="社會福利支出計畫/社會福利支出/會費、捐助、補助、分攤、照護、救濟與交流活動費/捐助、補助與獎助/捐助國內團體"/>
    <s v="補助民間團體辦理建立社區照顧關懷據點業務"/>
    <s v="臺中市神岡區圳前社區發展協會"/>
    <x v="35"/>
    <n v="30"/>
    <s v="無"/>
    <m/>
    <s v="ˇ"/>
    <m/>
    <x v="1"/>
  </r>
  <r>
    <s v="社會福利支出計畫/社會福利支出/會費、捐助、補助、分攤、照護、救濟與交流活動費/捐助、補助與獎助/捐助國內團體"/>
    <s v="補助民間團體辦理建立社區照顧關懷據點業務"/>
    <s v="臺中市石岡區龍興社區發展協會"/>
    <x v="35"/>
    <n v="20"/>
    <s v="無"/>
    <m/>
    <s v="ˇ"/>
    <m/>
    <x v="1"/>
  </r>
  <r>
    <s v="社會福利支出計畫/社會福利支出/會費、捐助、補助、分攤、照護、救濟與交流活動費/捐助、補助與獎助/捐助國內團體"/>
    <s v="補助民間團體辦理建立社區照顧關懷據點業務"/>
    <s v="臺中市潭子區聚興社區發展協會"/>
    <x v="35"/>
    <n v="20"/>
    <s v="無"/>
    <m/>
    <s v="ˇ"/>
    <m/>
    <x v="1"/>
  </r>
  <r>
    <s v="社會福利支出計畫/社會福利支出/會費、捐助、補助、分攤、照護、救濟與交流活動費/捐助、補助與獎助/捐助國內團體"/>
    <s v="補助民間團體辦理建立社區照顧關懷據點業務"/>
    <s v="臺中市大雅區上雅社區發展協會"/>
    <x v="35"/>
    <n v="20"/>
    <s v="無"/>
    <m/>
    <s v="ˇ"/>
    <m/>
    <x v="1"/>
  </r>
  <r>
    <s v="社會福利支出計畫/社會福利支出/會費、捐助、補助、分攤、照護、救濟與交流活動費/捐助、補助與獎助/捐助國內團體"/>
    <s v="補助民間團體辦理建立社區照顧關懷據點業務"/>
    <s v="臺中市東勢區南平社區發展協會"/>
    <x v="35"/>
    <n v="30"/>
    <s v="無"/>
    <m/>
    <s v="ˇ"/>
    <m/>
    <x v="1"/>
  </r>
  <r>
    <s v="社會福利支出計畫/社會福利支出/會費、捐助、補助、分攤、照護、救濟與交流活動費/捐助、補助與獎助/捐助國內團體"/>
    <s v="補助民間團體辦理建立社區照顧關懷據點業務"/>
    <s v="社團法人臺中市豐富幸福社區關懷協會"/>
    <x v="35"/>
    <n v="20"/>
    <s v="無"/>
    <m/>
    <s v="ˇ"/>
    <m/>
    <x v="1"/>
  </r>
  <r>
    <s v="社會福利支出計畫/社會福利支出/會費、捐助、補助、分攤、照護、救濟與交流活動費/捐助、補助與獎助/捐助國內團體"/>
    <s v="補助民間團體辦理建立社區照顧關懷據點業務"/>
    <s v="臺中市神岡區大社社區發展協會"/>
    <x v="35"/>
    <n v="20"/>
    <s v="無"/>
    <m/>
    <s v="ˇ"/>
    <m/>
    <x v="1"/>
  </r>
  <r>
    <s v="社會福利支出計畫/社會福利支出/會費、捐助、補助、分攤、照護、救濟與交流活動費/捐助、補助與獎助/捐助國內團體"/>
    <s v="補助民間團體辦理建立社區照顧關懷據點業務"/>
    <s v="財團法人中華基督教行道會卓越行道會"/>
    <x v="35"/>
    <n v="20"/>
    <s v="無"/>
    <m/>
    <s v="ˇ"/>
    <m/>
    <x v="1"/>
  </r>
  <r>
    <s v="社會福利支出計畫/社會福利支出/會費、捐助、補助、分攤、照護、救濟與交流活動費/捐助、補助與獎助/捐助國內團體"/>
    <s v="補助民間團體辦理建立社區照顧關懷據點業務"/>
    <s v="南平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錦榮社區發展協會"/>
    <x v="35"/>
    <n v="30"/>
    <s v="無"/>
    <m/>
    <s v="ˇ"/>
    <m/>
    <x v="1"/>
  </r>
  <r>
    <s v="社會福利支出計畫/社會福利支出/會費、捐助、補助、分攤、照護、救濟與交流活動費/捐助、補助與獎助/捐助國內團體"/>
    <s v="補助民間團體辦理建立社區照顧關懷據點業務"/>
    <s v="臺中市沙鹿區六路社區發展協會"/>
    <x v="35"/>
    <n v="20"/>
    <s v="無"/>
    <m/>
    <s v="ˇ"/>
    <m/>
    <x v="1"/>
  </r>
  <r>
    <s v="社會福利支出計畫/社會福利支出/會費、捐助、補助、分攤、照護、救濟與交流活動費/捐助、補助與獎助/捐助國內團體"/>
    <s v="補助民間團體辦理建立社區照顧關懷據點業務"/>
    <s v="臺中市潭子區聚興社區發展協會"/>
    <x v="35"/>
    <n v="30"/>
    <s v="無"/>
    <m/>
    <s v="ˇ"/>
    <m/>
    <x v="1"/>
  </r>
  <r>
    <s v="社會福利支出計畫/社會福利支出/會費、捐助、補助、分攤、照護、救濟與交流活動費/捐助、補助與獎助/捐助國內團體"/>
    <s v="補助民間團體辦理建立社區照顧關懷據點業務"/>
    <s v="臺中市宜佳人文關懷協會"/>
    <x v="35"/>
    <n v="20"/>
    <s v="無"/>
    <m/>
    <s v="ˇ"/>
    <m/>
    <x v="1"/>
  </r>
  <r>
    <s v="社會福利支出計畫/社會福利支出/會費、捐助、補助、分攤、照護、救濟與交流活動費/捐助、補助與獎助/捐助國內團體"/>
    <s v="補助民間團體辦理建立社區照顧關懷據點業務"/>
    <s v="財團法人臺中市私立童庭社會福利慈善事業基金會"/>
    <x v="35"/>
    <n v="20"/>
    <s v="無"/>
    <m/>
    <s v="ˇ"/>
    <m/>
    <x v="1"/>
  </r>
  <r>
    <s v="社會福利支出計畫/社會福利支出/會費、捐助、補助、分攤、照護、救濟與交流活動費/捐助、補助與獎助/捐助國內團體"/>
    <s v="補助民間團體辦理建立社區照顧關懷據點業務"/>
    <s v="臺中市大肚區營埔社區發展協會"/>
    <x v="35"/>
    <n v="20"/>
    <s v="無"/>
    <m/>
    <s v="ˇ"/>
    <m/>
    <x v="1"/>
  </r>
  <r>
    <s v="社會福利支出計畫/社會福利支出/會費、捐助、補助、分攤、照護、救濟與交流活動費/捐助、補助與獎助/捐助國內團體"/>
    <s v="補助民間團體辦理建立社區照顧關懷據點業務"/>
    <s v="臺中市大肚區山陽社區發展協會"/>
    <x v="35"/>
    <n v="20"/>
    <s v="無"/>
    <m/>
    <s v="ˇ"/>
    <m/>
    <x v="1"/>
  </r>
  <r>
    <s v="社會福利支出計畫/社會福利支出/會費、捐助、補助、分攤、照護、救濟與交流活動費/捐助、補助與獎助/捐助國內團體"/>
    <s v="補助民間團體辦理建立社區照顧關懷據點業務"/>
    <s v="臺中市大肚區大肚社區發展協會"/>
    <x v="35"/>
    <n v="10"/>
    <s v="無"/>
    <m/>
    <s v="ˇ"/>
    <m/>
    <x v="1"/>
  </r>
  <r>
    <s v="社會福利支出計畫/社會福利支出/會費、捐助、補助、分攤、照護、救濟與交流活動費/捐助、補助與獎助/捐助國內團體"/>
    <s v="補助民間團體辦理建立社區照顧關懷據點業務"/>
    <s v="台中市南區城隍社區發展協會"/>
    <x v="35"/>
    <n v="20"/>
    <s v="無"/>
    <m/>
    <s v="ˇ"/>
    <m/>
    <x v="1"/>
  </r>
  <r>
    <s v="社會福利支出計畫/社會福利支出/會費、捐助、補助、分攤、照護、救濟與交流活動費/捐助、補助與獎助/捐助國內團體"/>
    <s v="補助民間團體辦理建立社區照顧關懷據點業務"/>
    <s v="社團法人台灣相信社會福利發展協會"/>
    <x v="35"/>
    <n v="30"/>
    <s v="無"/>
    <m/>
    <s v="ˇ"/>
    <m/>
    <x v="1"/>
  </r>
  <r>
    <s v="社會福利支出計畫/社會福利支出/會費、捐助、補助、分攤、照護、救濟與交流活動費/捐助、補助與獎助/捐助國內團體"/>
    <s v="補助民間團體辦理建立社區照顧關懷據點業務"/>
    <s v="臺中市敦親睦鄰藝術文化協會"/>
    <x v="35"/>
    <n v="20"/>
    <s v="無"/>
    <m/>
    <s v="ˇ"/>
    <m/>
    <x v="1"/>
  </r>
  <r>
    <s v="社會福利支出計畫/社會福利支出/會費、捐助、補助、分攤、照護、救濟與交流活動費/捐助、補助與獎助/捐助國內團體"/>
    <s v="補助民間團體辦理建立社區照顧關懷據點業務"/>
    <s v="臺中市大雅區上楓社區發展協會"/>
    <x v="35"/>
    <n v="20"/>
    <s v="無"/>
    <m/>
    <s v="ˇ"/>
    <m/>
    <x v="1"/>
  </r>
  <r>
    <s v="社會福利支出計畫/社會福利支出/會費、捐助、補助、分攤、照護、救濟與交流活動費/捐助、補助與獎助/捐助國內團體"/>
    <s v="補助民間團體辦理建立社區照顧關懷據點業務"/>
    <s v="臺中市大雅區大雅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大雅區橫山社區發展協會"/>
    <x v="35"/>
    <n v="20"/>
    <s v="無"/>
    <m/>
    <s v="ˇ"/>
    <m/>
    <x v="1"/>
  </r>
  <r>
    <s v="社會福利支出計畫/社會福利支出/會費、捐助、補助、分攤、照護、救濟與交流活動費/捐助、補助與獎助/捐助國內團體"/>
    <s v="補助民間團體辦理建立社區照顧關懷據點業務"/>
    <s v="臺中市東海愛鄰社區服務協會"/>
    <x v="35"/>
    <n v="30"/>
    <s v="無"/>
    <m/>
    <s v="ˇ"/>
    <m/>
    <x v="1"/>
  </r>
  <r>
    <s v="社會福利支出計畫/社會福利支出/會費、捐助、補助、分攤、照護、救濟與交流活動費/捐助、補助與獎助/捐助國內團體"/>
    <s v="補助民間團體辦理建立社區照顧關懷據點業務"/>
    <s v="臺中市神岡區溪洲社區發展協會"/>
    <x v="35"/>
    <n v="10"/>
    <s v="無"/>
    <m/>
    <s v="ˇ"/>
    <m/>
    <x v="1"/>
  </r>
  <r>
    <s v="社會福利支出計畫/社會福利支出/會費、捐助、補助、分攤、照護、救濟與交流活動費/捐助、補助與獎助/捐助國內團體"/>
    <s v="補助民間團體辦理建立社區照顧關懷據點業務"/>
    <s v="臺中市石岡區萬安社區發展協會"/>
    <x v="35"/>
    <n v="20"/>
    <s v="無"/>
    <m/>
    <s v="ˇ"/>
    <m/>
    <x v="1"/>
  </r>
  <r>
    <s v="社會福利支出計畫/社會福利支出/會費、捐助、補助、分攤、照護、救濟與交流活動費/捐助、補助與獎助/捐助國內團體"/>
    <s v="補助民間團體辦理建立社區照顧關懷據點業務"/>
    <s v="臺中市興安柳陽關懷協會"/>
    <x v="35"/>
    <n v="20"/>
    <s v="無"/>
    <m/>
    <s v="ˇ"/>
    <m/>
    <x v="1"/>
  </r>
  <r>
    <s v="社會福利支出計畫/社會福利支出/會費、捐助、補助、分攤、照護、救濟與交流活動費/捐助、補助與獎助/捐助國內團體"/>
    <s v="補助民間團體辦理建立社區照顧關懷據點業務"/>
    <s v="臺中市神岡區溪洲社區發展協會"/>
    <x v="35"/>
    <n v="20"/>
    <s v="無"/>
    <m/>
    <s v="ˇ"/>
    <m/>
    <x v="1"/>
  </r>
  <r>
    <s v="社會福利支出計畫/社會福利支出/會費、捐助、補助、分攤、照護、救濟與交流活動費/捐助、補助與獎助/捐助國內團體"/>
    <s v="補助民間團體辦理建立社區照顧關懷據點業務"/>
    <s v="臺中市大雅區文雅社區發展協會"/>
    <x v="35"/>
    <n v="20"/>
    <s v="無"/>
    <m/>
    <s v="ˇ"/>
    <m/>
    <x v="1"/>
  </r>
  <r>
    <s v="社會福利支出計畫/社會福利支出/會費、捐助、補助、分攤、照護、救濟與交流活動費/捐助、補助與獎助/捐助國內團體"/>
    <s v="補助民間團體辦理建立社區照顧關懷據點業務"/>
    <s v="財團法人台中市私立甘霖社會福利慈善事業基金會"/>
    <x v="35"/>
    <n v="30"/>
    <s v="無"/>
    <m/>
    <s v="ˇ"/>
    <m/>
    <x v="1"/>
  </r>
  <r>
    <s v="社會福利支出計畫/社會福利支出/會費、捐助、補助、分攤、照護、救濟與交流活動費/捐助、補助與獎助/捐助國內團體"/>
    <s v="補助民間團體辦理建立社區照顧關懷據點業務"/>
    <s v="臺中市新福樂齡關懷協會"/>
    <x v="35"/>
    <n v="20"/>
    <s v="無"/>
    <m/>
    <s v="ˇ"/>
    <m/>
    <x v="1"/>
  </r>
  <r>
    <s v="社會福利支出計畫/社會福利支出/會費、捐助、補助、分攤、照護、救濟與交流活動費/捐助、補助與獎助/捐助國內團體"/>
    <s v="補助民間團體辦理建立社區照顧關懷據點業務"/>
    <s v="臺中市十三寮聚落發展協會"/>
    <x v="35"/>
    <n v="20"/>
    <s v="無"/>
    <m/>
    <s v="ˇ"/>
    <m/>
    <x v="1"/>
  </r>
  <r>
    <s v="社會福利支出計畫/社會福利支出/會費、捐助、補助、分攤、照護、救濟與交流活動費/捐助、補助與獎助/捐助國內團體"/>
    <s v="補助民間團體辦理建立社區照顧關懷據點業務"/>
    <s v="臺中市太平區頭汴社區發展協會"/>
    <x v="35"/>
    <n v="20"/>
    <s v="無"/>
    <m/>
    <s v="ˇ"/>
    <m/>
    <x v="1"/>
  </r>
  <r>
    <s v="社會福利支出計畫/社會福利支出/會費、捐助、補助、分攤、照護、救濟與交流活動費/捐助、補助與獎助/捐助國內團體"/>
    <s v="補助民間團體辦理建立社區照顧關懷據點業務"/>
    <s v="臺中市烏日區東園社區發展協會"/>
    <x v="35"/>
    <n v="30"/>
    <s v="無"/>
    <m/>
    <s v="ˇ"/>
    <m/>
    <x v="1"/>
  </r>
  <r>
    <s v="社會福利支出計畫/社會福利支出/會費、捐助、補助、分攤、照護、救濟與交流活動費/捐助、補助與獎助/捐助國內團體"/>
    <s v="補助民間團體辦理建立社區照顧關懷據點業務"/>
    <s v="臺中市烏日區烏日社區發展協會"/>
    <x v="35"/>
    <n v="30"/>
    <s v="無"/>
    <m/>
    <s v="ˇ"/>
    <m/>
    <x v="1"/>
  </r>
  <r>
    <s v="社會福利支出計畫/社會福利支出/會費、捐助、補助、分攤、照護、救濟與交流活動費/捐助、補助與獎助/捐助國內團體"/>
    <s v="補助民間團體辦理建立社區照顧關懷據點業務"/>
    <s v="台中市南區江川社區發展協會"/>
    <x v="35"/>
    <n v="30"/>
    <s v="無"/>
    <m/>
    <s v="ˇ"/>
    <m/>
    <x v="1"/>
  </r>
  <r>
    <s v="社會福利支出計畫/社會福利支出/會費、捐助、補助、分攤、照護、救濟與交流活動費/捐助、補助與獎助/捐助國內團體"/>
    <s v="補助民間團體辦理建立社區照顧關懷據點業務"/>
    <s v="台中市南區長春社區發展協會"/>
    <x v="35"/>
    <n v="30"/>
    <s v="無"/>
    <m/>
    <s v="ˇ"/>
    <m/>
    <x v="1"/>
  </r>
  <r>
    <s v="社會福利支出計畫/社會福利支出/會費、捐助、補助、分攤、照護、救濟與交流活動費/捐助、補助與獎助/捐助國內團體"/>
    <s v="補助民間團體辦理建立社區照顧關懷據點業務"/>
    <s v="台中市南區長春社區發展協會"/>
    <x v="35"/>
    <n v="20"/>
    <s v="無"/>
    <m/>
    <s v="ˇ"/>
    <m/>
    <x v="1"/>
  </r>
  <r>
    <s v="社會福利支出計畫/社會福利支出/會費、捐助、補助、分攤、照護、救濟與交流活動費/捐助、補助與獎助/捐助國內團體"/>
    <s v="補助民間團體辦理建立社區照顧關懷據點業務"/>
    <s v="永平社區發展協會"/>
    <x v="35"/>
    <n v="30"/>
    <s v="無"/>
    <m/>
    <s v="ˇ"/>
    <m/>
    <x v="1"/>
  </r>
  <r>
    <s v="社會福利支出計畫/社會福利支出/會費、捐助、補助、分攤、照護、救濟與交流活動費/捐助、補助與獎助/捐助國內團體"/>
    <s v="補助民間團體辦理建立社區照顧關懷據點業務"/>
    <s v="平安社區發展協會"/>
    <x v="35"/>
    <n v="30"/>
    <s v="無"/>
    <m/>
    <s v="ˇ"/>
    <m/>
    <x v="1"/>
  </r>
  <r>
    <s v="社會福利支出計畫/社會福利支出/會費、捐助、補助、分攤、照護、救濟與交流活動費/捐助、補助與獎助/捐助國內團體"/>
    <s v="補助民間團體辦理建立社區照顧關懷據點業務"/>
    <s v="社團法人臺中市忘憂草協會"/>
    <x v="35"/>
    <n v="30"/>
    <s v="無"/>
    <m/>
    <s v="ˇ"/>
    <m/>
    <x v="1"/>
  </r>
  <r>
    <s v="社會福利支出計畫/社會福利支出/會費、捐助、補助、分攤、照護、救濟與交流活動費/捐助、補助與獎助/捐助國內團體"/>
    <s v="補助民間團體辦理建立社區照顧關懷據點業務"/>
    <s v="臺中市沙鹿區埔子社區發展協會"/>
    <x v="35"/>
    <n v="30"/>
    <s v="無"/>
    <m/>
    <s v="ˇ"/>
    <m/>
    <x v="1"/>
  </r>
  <r>
    <s v="社會福利支出計畫/社會福利支出/會費、捐助、補助、分攤、照護、救濟與交流活動費/捐助、補助與獎助/捐助國內團體"/>
    <s v="補助民間團體辦理建立社區照顧關懷據點業務"/>
    <s v="臺中市沙鹿區六路社區發展協會"/>
    <x v="35"/>
    <n v="30"/>
    <s v="無"/>
    <m/>
    <s v="ˇ"/>
    <m/>
    <x v="1"/>
  </r>
  <r>
    <s v="社會福利支出計畫/社會福利支出/會費、捐助、補助、分攤、照護、救濟與交流活動費/捐助、補助與獎助/捐助國內團體"/>
    <s v="補助民間團體辦理建立社區照顧關懷據點業務"/>
    <s v="台中市西屯區福瑞社區發展協會"/>
    <x v="35"/>
    <n v="10"/>
    <s v="無"/>
    <m/>
    <s v="ˇ"/>
    <m/>
    <x v="1"/>
  </r>
  <r>
    <s v="社會福利支出計畫/社會福利支出/會費、捐助、補助、分攤、照護、救濟與交流活動費/捐助、補助與獎助/捐助國內團體"/>
    <s v="補助民間團體辦理建立社區照顧關懷據點業務"/>
    <s v="臺中市沙鹿區埔子社區發展協會"/>
    <x v="35"/>
    <n v="20"/>
    <s v="無"/>
    <m/>
    <s v="ˇ"/>
    <m/>
    <x v="1"/>
  </r>
  <r>
    <s v="社會福利支出計畫/社會福利支出/會費、捐助、補助、分攤、照護、救濟與交流活動費/捐助、補助與獎助/捐助國內團體"/>
    <s v="補助民間團體辦理建立社區照顧關懷據點業務"/>
    <s v="台中市北區賴村社區發展協會"/>
    <x v="35"/>
    <n v="20"/>
    <s v="無"/>
    <m/>
    <s v="ˇ"/>
    <m/>
    <x v="1"/>
  </r>
  <r>
    <s v="社會福利支出計畫/社會福利支出/會費、捐助、補助、分攤、照護、救濟與交流活動費/捐助、補助與獎助/捐助國內團體"/>
    <s v="補助民間團體辦理建立社區照顧關懷據點業務"/>
    <s v="臺中市沙鹿區斗抵社區發展協會"/>
    <x v="35"/>
    <n v="30"/>
    <s v="無"/>
    <m/>
    <s v="ˇ"/>
    <m/>
    <x v="1"/>
  </r>
  <r>
    <s v="社會福利支出計畫/社會福利支出/會費、捐助、補助、分攤、照護、救濟與交流活動費/捐助、補助與獎助/捐助國內團體"/>
    <s v="補助民間團體辦理建立社區照顧關懷據點業務"/>
    <s v="台中市東南長青會"/>
    <x v="35"/>
    <n v="20"/>
    <s v="無"/>
    <m/>
    <s v="ˇ"/>
    <m/>
    <x v="1"/>
  </r>
  <r>
    <s v="社會福利支出計畫/社會福利支出/會費、捐助、補助、分攤、照護、救濟與交流活動費/捐助、補助與獎助/捐助國內團體"/>
    <s v="補助民間團體辦理建立社區照顧關懷據點業務"/>
    <s v="臺中市福雅長青關懷協會"/>
    <x v="35"/>
    <n v="20"/>
    <s v="無"/>
    <m/>
    <s v="ˇ"/>
    <m/>
    <x v="1"/>
  </r>
  <r>
    <s v="社會福利支出計畫/社會福利支出/會費、捐助、補助、分攤、照護、救濟與交流活動費/捐助、補助與獎助/捐助國內團體"/>
    <s v="補助民間團體辦理建立社區照顧關懷據點業務"/>
    <s v="台中市北區建成社區發展協會"/>
    <x v="35"/>
    <n v="20"/>
    <s v="無"/>
    <m/>
    <s v="ˇ"/>
    <m/>
    <x v="1"/>
  </r>
  <r>
    <s v="社會福利支出計畫/社會福利支出/會費、捐助、補助、分攤、照護、救濟與交流活動費/捐助、補助與獎助/捐助國內團體"/>
    <s v="補助民間團體辦理建立社區照顧關懷據點業務"/>
    <s v="台中市尾張仔文化發展協會"/>
    <x v="35"/>
    <n v="20"/>
    <s v="無"/>
    <m/>
    <s v="ˇ"/>
    <m/>
    <x v="1"/>
  </r>
  <r>
    <s v="社會福利支出計畫/社會福利支出/會費、捐助、補助、分攤、照護、救濟與交流活動費/捐助、補助與獎助/捐助國內團體"/>
    <s v="補助民間團體辦理建立社區照顧關懷據點業務"/>
    <s v="臺中市好藤林健康促進關懷協會"/>
    <x v="35"/>
    <n v="30"/>
    <s v="無"/>
    <m/>
    <s v="ˇ"/>
    <m/>
    <x v="1"/>
  </r>
  <r>
    <s v="社會福利支出計畫/社會福利支出/會費、捐助、補助、分攤、照護、救濟與交流活動費/捐助、補助與獎助/捐助國內團體"/>
    <s v="補助民間團體辦理建立社區照顧關懷據點業務"/>
    <s v="臺中市后里區墩東社區發展協會"/>
    <x v="35"/>
    <n v="30"/>
    <s v="無"/>
    <m/>
    <s v="ˇ"/>
    <m/>
    <x v="1"/>
  </r>
  <r>
    <s v="社會福利支出計畫/社會福利支出/會費、捐助、補助、分攤、照護、救濟與交流活動費/捐助、補助與獎助/捐助國內團體"/>
    <s v="補助民間團體辦理建立社區照顧關懷據點業務"/>
    <s v="台中市西屯區福瑞社區發展協會"/>
    <x v="35"/>
    <n v="30"/>
    <s v="無"/>
    <m/>
    <s v="ˇ"/>
    <m/>
    <x v="1"/>
  </r>
  <r>
    <s v="社會福利支出計畫/社會福利支出/會費、捐助、補助、分攤、照護、救濟與交流活動費/捐助、補助與獎助/捐助國內團體"/>
    <s v="補助民間團體辦理建立社區照顧關懷據點業務"/>
    <s v="臺中市北屯區平德社區發展協會"/>
    <x v="35"/>
    <n v="20"/>
    <s v="無"/>
    <m/>
    <s v="ˇ"/>
    <m/>
    <x v="1"/>
  </r>
  <r>
    <s v="社會福利支出計畫/社會福利支出/會費、捐助、補助、分攤、照護、救濟與交流活動費/捐助、補助與獎助/捐助國內團體"/>
    <s v="補助民間團體辦理建立社區照顧關懷據點業務"/>
    <s v="社團法人台灣家庭關懷協會"/>
    <x v="35"/>
    <n v="20"/>
    <s v="無"/>
    <m/>
    <s v="ˇ"/>
    <m/>
    <x v="1"/>
  </r>
  <r>
    <s v="社會福利支出計畫/社會福利支出/會費、捐助、補助、分攤、照護、救濟與交流活動費/捐助、補助與獎助/捐助國內團體"/>
    <s v="補助民間團體辦理建立社區照顧關懷據點業務"/>
    <s v="臺中市豐原區北湳社區發展協會"/>
    <x v="35"/>
    <n v="30"/>
    <s v="無"/>
    <m/>
    <s v="ˇ"/>
    <m/>
    <x v="1"/>
  </r>
  <r>
    <s v="社會福利支出計畫/社會福利支出/會費、捐助、補助、分攤、照護、救濟與交流活動費/捐助、補助與獎助/捐助國內團體"/>
    <s v="補助民間團體辦理建立社區照顧關懷據點業務"/>
    <s v="財團法人台中市私立無極證道院社會福利慈善事業基金會"/>
    <x v="35"/>
    <n v="20"/>
    <s v="無"/>
    <m/>
    <s v="ˇ"/>
    <m/>
    <x v="1"/>
  </r>
  <r>
    <s v="社會福利支出計畫/社會福利支出/會費、捐助、補助、分攤、照護、救濟與交流活動費/捐助、補助與獎助/捐助國內團體"/>
    <s v="補助民間團體辦理建立社區照顧關懷據點業務"/>
    <s v="臺中市大雅區西寶社區發展協會"/>
    <x v="35"/>
    <n v="20"/>
    <s v="無"/>
    <m/>
    <s v="ˇ"/>
    <m/>
    <x v="1"/>
  </r>
  <r>
    <s v="社會福利支出計畫/社會福利支出/會費、捐助、補助、分攤、照護、救濟與交流活動費/捐助、補助與獎助/捐助國內團體"/>
    <s v="補助民間團體辦理建立社區照顧關懷據點業務"/>
    <s v="臺中市清水區南社社區發展協會"/>
    <x v="35"/>
    <n v="10"/>
    <s v="無"/>
    <m/>
    <s v="ˇ"/>
    <m/>
    <x v="1"/>
  </r>
  <r>
    <s v="社會福利支出計畫/社會福利支出/會費、捐助、補助、分攤、照護、救濟與交流活動費/捐助、補助與獎助/捐助國內團體"/>
    <s v="補助民間團體辦理建立社區照顧關懷據點業務"/>
    <s v="臺中市大肚區山陽社區發展協會"/>
    <x v="35"/>
    <n v="30"/>
    <s v="無"/>
    <m/>
    <s v="ˇ"/>
    <m/>
    <x v="1"/>
  </r>
  <r>
    <s v="社會福利支出計畫/社會福利支出/會費、捐助、補助、分攤、照護、救濟與交流活動費/捐助、補助與獎助/捐助國內團體"/>
    <s v="補助民間團體辦理建立社區照顧關懷據點業務"/>
    <s v="臺中市幸福心志工協會"/>
    <x v="35"/>
    <n v="30"/>
    <s v="無"/>
    <m/>
    <s v="ˇ"/>
    <m/>
    <x v="1"/>
  </r>
  <r>
    <s v="社會福利支出計畫/社會福利支出/會費、捐助、補助、分攤、照護、救濟與交流活動費/捐助、補助與獎助/捐助國內團體"/>
    <s v="補助民間團體辦理建立社區照顧關懷據點業務"/>
    <s v="社團法人臺中市天恩社區關懷協會"/>
    <x v="35"/>
    <n v="29"/>
    <s v="無"/>
    <m/>
    <s v="ˇ"/>
    <m/>
    <x v="1"/>
  </r>
  <r>
    <s v="社會福利支出計畫/社會福利支出/會費、捐助、補助、分攤、照護、救濟與交流活動費/捐助、補助與獎助/捐助國內團體"/>
    <s v="補助民間團體辦理建立社區照顧關懷據點業務"/>
    <s v="臺中市南區樹德社區發展協會"/>
    <x v="35"/>
    <n v="14"/>
    <s v="無"/>
    <m/>
    <s v="ˇ"/>
    <m/>
    <x v="1"/>
  </r>
  <r>
    <s v="社會福利支出計畫/社會福利支出/會費、捐助、補助、分攤、照護、救濟與交流活動費/捐助、補助與獎助/捐助國內團體"/>
    <s v="補助民間團體辦理建立社區照顧關懷據點業務"/>
    <s v="臺中市藍興長青協會"/>
    <x v="35"/>
    <n v="9"/>
    <s v="無"/>
    <m/>
    <s v="ˇ"/>
    <m/>
    <x v="1"/>
  </r>
  <r>
    <s v="社會福利支出計畫/社會福利支出/會費、捐助、補助、分攤、照護、救濟與交流活動費/捐助、補助與獎助/捐助國內團體"/>
    <s v="補助民間團體辦理建立社區照顧關懷據點業務"/>
    <s v="財團法人中華基督教福音信義傳道會"/>
    <x v="35"/>
    <n v="20"/>
    <s v="無"/>
    <m/>
    <s v="ˇ"/>
    <m/>
    <x v="1"/>
  </r>
  <r>
    <s v="社會福利支出計畫/社會福利支出/會費、捐助、補助、分攤、照護、救濟與交流活動費/捐助、補助與獎助/捐助國內團體"/>
    <s v="補助民間團體辦理建立社區照顧關懷據點業務"/>
    <s v="臺中市大雅區西寶社區發展協會"/>
    <x v="35"/>
    <n v="30"/>
    <s v="無"/>
    <m/>
    <s v="ˇ"/>
    <m/>
    <x v="1"/>
  </r>
  <r>
    <s v="社會福利支出計畫/社會福利支出/會費、捐助、補助、分攤、照護、救濟與交流活動費/捐助、補助與獎助/捐助國內團體"/>
    <s v="補助民間團體辦理建立社區照顧關懷據點業務"/>
    <s v="臺中市大肚區營埔社區發展協會"/>
    <x v="35"/>
    <n v="30"/>
    <s v="無"/>
    <m/>
    <s v="ˇ"/>
    <m/>
    <x v="1"/>
  </r>
  <r>
    <s v="社會福利支出計畫/社會福利支出/會費、捐助、補助、分攤、照護、救濟與交流活動費/捐助、補助與獎助/捐助國內團體"/>
    <s v="補助民間團體辦理建立社區照顧關懷據點業務"/>
    <s v="臺中市清水區橋頭社區發展協會"/>
    <x v="35"/>
    <n v="20"/>
    <s v="無"/>
    <m/>
    <s v="ˇ"/>
    <m/>
    <x v="1"/>
  </r>
  <r>
    <s v="社會福利支出計畫/社會福利支出/會費、捐助、補助、分攤、照護、救濟與交流活動費/捐助、補助與獎助/捐助國內團體"/>
    <s v="補助民間團體辦理建立社區照顧關懷據點業務"/>
    <s v="臺中市清水區橋頭社區發展協會"/>
    <x v="35"/>
    <n v="30"/>
    <s v="無"/>
    <m/>
    <s v="ˇ"/>
    <m/>
    <x v="1"/>
  </r>
  <r>
    <s v="社會福利支出計畫/社會福利支出/會費、捐助、補助、分攤、照護、救濟與交流活動費/捐助、補助與獎助/捐助國內團體"/>
    <s v="補助民間團體辦理建立社區照顧關懷據點業務"/>
    <s v="臺中市東勢區埤頭社區發展協會"/>
    <x v="35"/>
    <n v="20"/>
    <s v="無"/>
    <m/>
    <s v="ˇ"/>
    <m/>
    <x v="1"/>
  </r>
  <r>
    <s v="社會福利支出計畫/社會福利支出/會費、捐助、補助、分攤、照護、救濟與交流活動費/捐助、補助與獎助/捐助國內團體"/>
    <s v="補助民間團體辦理建立社區照顧關懷據點業務"/>
    <s v="台中市南區江川社區發展協會"/>
    <x v="35"/>
    <n v="20"/>
    <s v="無"/>
    <m/>
    <s v="ˇ"/>
    <m/>
    <x v="1"/>
  </r>
  <r>
    <s v="社會福利支出計畫/社會福利支出/會費、捐助、補助、分攤、照護、救濟與交流活動費/捐助、補助與獎助/捐助國內團體"/>
    <s v="補助民間團體辦理建立社區照顧關懷據點業務"/>
    <s v="臺中市東勢區慶東社區發展協會"/>
    <x v="35"/>
    <n v="30"/>
    <s v="無"/>
    <m/>
    <s v="ˇ"/>
    <m/>
    <x v="1"/>
  </r>
  <r>
    <s v="社會福利支出計畫/社會福利支出/會費、捐助、補助、分攤、照護、救濟與交流活動費/捐助、補助與獎助/捐助國內團體"/>
    <s v="補助民間團體辦理建立社區照顧關懷據點業務"/>
    <s v="臺中市石岡區和盛社區發展協會"/>
    <x v="35"/>
    <n v="20"/>
    <s v="無"/>
    <m/>
    <s v="ˇ"/>
    <m/>
    <x v="1"/>
  </r>
  <r>
    <s v="社會福利支出計畫/社會福利支出/會費、捐助、補助、分攤、照護、救濟與交流活動費/捐助、補助與獎助/捐助國內團體"/>
    <s v="補助民間團體辦理建立社區照顧關懷據點業務"/>
    <s v="臺中市大雅區四德社區發展協會"/>
    <x v="35"/>
    <n v="20"/>
    <s v="無"/>
    <m/>
    <s v="ˇ"/>
    <m/>
    <x v="1"/>
  </r>
  <r>
    <s v="社會福利支出計畫/社會福利支出/會費、捐助、補助、分攤、照護、救濟與交流活動費/捐助、補助與獎助/捐助國內團體"/>
    <s v="補助民間團體辦理建立社區照顧關懷據點業務"/>
    <s v="臺中市神岡區庄後社區發展協會"/>
    <x v="35"/>
    <n v="20"/>
    <s v="無"/>
    <m/>
    <s v="ˇ"/>
    <m/>
    <x v="1"/>
  </r>
  <r>
    <s v="社會福利支出計畫/社會福利支出/會費、捐助、補助、分攤、照護、救濟與交流活動費/捐助、補助與獎助/捐助國內團體"/>
    <s v="補助民間團體辦理建立社區照顧關懷據點業務"/>
    <s v="臺中市大雅區秀山社區發展協會"/>
    <x v="35"/>
    <n v="20"/>
    <s v="無"/>
    <m/>
    <s v="ˇ"/>
    <m/>
    <x v="1"/>
  </r>
  <r>
    <s v="社會福利支出計畫/社會福利支出/會費、捐助、補助、分攤、照護、救濟與交流活動費/捐助、補助與獎助/捐助國內團體"/>
    <s v="補助民間團體辦理建立社區照顧關懷據點業務"/>
    <s v="臺中市神岡區圳前社區發展協會"/>
    <x v="35"/>
    <n v="10"/>
    <s v="無"/>
    <m/>
    <s v="ˇ"/>
    <m/>
    <x v="1"/>
  </r>
  <r>
    <s v="社會福利支出計畫/社會福利支出/會費、捐助、補助、分攤、照護、救濟與交流活動費/捐助、補助與獎助/捐助國內團體"/>
    <s v="補助民間團體辦理建立社區照顧關懷據點業務"/>
    <s v="台中市南區和平社區發展協會"/>
    <x v="35"/>
    <n v="20"/>
    <s v="無"/>
    <m/>
    <s v="ˇ"/>
    <m/>
    <x v="1"/>
  </r>
  <r>
    <s v="社會福利支出計畫/社會福利支出/會費、捐助、補助、分攤、照護、救濟與交流活動費/捐助、補助與獎助/捐助國內團體"/>
    <s v="補助民間團體辦理建立社區照顧關懷據點業務"/>
    <s v="臺中市神岡區圳堵社區發展協會"/>
    <x v="35"/>
    <n v="30"/>
    <s v="無"/>
    <m/>
    <s v="ˇ"/>
    <m/>
    <x v="1"/>
  </r>
  <r>
    <s v="社會福利支出計畫/社會福利支出/會費、捐助、補助、分攤、照護、救濟與交流活動費/捐助、補助與獎助/捐助國內團體"/>
    <s v="補助民間團體辦理建立社區照顧關懷據點業務"/>
    <s v="台中市西屯區何安社區發展協會"/>
    <x v="35"/>
    <n v="20"/>
    <s v="無"/>
    <m/>
    <s v="ˇ"/>
    <m/>
    <x v="1"/>
  </r>
  <r>
    <s v="社會福利支出計畫/社會福利支出/會費、捐助、補助、分攤、照護、救濟與交流活動費/捐助、補助與獎助/捐助國內團體"/>
    <s v="補助民間團體辦理建立社區照顧關懷據點業務"/>
    <s v="台中市和樂關懷協會"/>
    <x v="35"/>
    <n v="20"/>
    <s v="無"/>
    <m/>
    <s v="ˇ"/>
    <m/>
    <x v="1"/>
  </r>
  <r>
    <s v="社會福利支出計畫/社會福利支出/會費、捐助、補助、分攤、照護、救濟與交流活動費/捐助、補助與獎助/捐助國內團體"/>
    <s v="補助民間團體辦理建立社區照顧關懷據點業務"/>
    <s v="臺中市大里區永隆社區發展協會"/>
    <x v="35"/>
    <n v="30"/>
    <s v="無"/>
    <m/>
    <s v="ˇ"/>
    <m/>
    <x v="1"/>
  </r>
  <r>
    <s v="社會福利支出計畫/社會福利支出/會費、捐助、補助、分攤、照護、救濟與交流活動費/捐助、補助與獎助/捐助國內團體"/>
    <s v="補助民間團體辦理建立社區照顧關懷據點業務"/>
    <s v="台中市南屯區三厝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仁和樂活長青協會"/>
    <x v="35"/>
    <n v="20"/>
    <s v="無"/>
    <m/>
    <s v="ˇ"/>
    <m/>
    <x v="1"/>
  </r>
  <r>
    <s v="社會福利支出計畫/社會福利支出/會費、捐助、補助、分攤、照護、救濟與交流活動費/捐助、補助與獎助/捐助國內團體"/>
    <s v="補助民間團體辦理建立社區照顧關懷據點業務"/>
    <s v="台中市南屯區寶山社區發展協會"/>
    <x v="35"/>
    <n v="20"/>
    <s v="無"/>
    <m/>
    <s v="ˇ"/>
    <m/>
    <x v="1"/>
  </r>
  <r>
    <s v="社會福利支出計畫/社會福利支出/會費、捐助、補助、分攤、照護、救濟與交流活動費/捐助、補助與獎助/捐助國內團體"/>
    <s v="補助民間團體辦理建立社區照顧關懷據點業務"/>
    <s v="臺中市北屯區東光社區發展協會"/>
    <x v="35"/>
    <n v="20"/>
    <s v="無"/>
    <m/>
    <s v="ˇ"/>
    <m/>
    <x v="1"/>
  </r>
  <r>
    <s v="社會福利支出計畫/社會福利支出/會費、捐助、補助、分攤、照護、救濟與交流活動費/捐助、補助與獎助/捐助國內團體"/>
    <s v="補助民間團體辦理建立社區照顧關懷據點業務"/>
    <s v="臺中市西區忠誠社區發展協會"/>
    <x v="35"/>
    <n v="20"/>
    <s v="無"/>
    <m/>
    <s v="ˇ"/>
    <m/>
    <x v="1"/>
  </r>
  <r>
    <s v="社會福利支出計畫/社會福利支出/會費、捐助、補助、分攤、照護、救濟與交流活動費/捐助、補助與獎助/捐助國內團體"/>
    <s v="補助民間團體辦理建立社區照顧關懷據點業務"/>
    <s v="臺中市豐原區豐田社區發展協會"/>
    <x v="35"/>
    <n v="30"/>
    <s v="無"/>
    <m/>
    <s v="ˇ"/>
    <m/>
    <x v="1"/>
  </r>
  <r>
    <s v="社會福利支出計畫/社會福利支出/會費、捐助、補助、分攤、照護、救濟與交流活動費/捐助、補助與獎助/捐助國內團體"/>
    <s v="補助民間團體辦理建立社區照顧關懷據點業務"/>
    <s v="臺中市梧棲區南簡社區發展協會"/>
    <x v="35"/>
    <n v="20"/>
    <s v="無"/>
    <m/>
    <s v="ˇ"/>
    <m/>
    <x v="1"/>
  </r>
  <r>
    <s v="社會福利支出計畫/社會福利支出/會費、捐助、補助、分攤、照護、救濟與交流活動費/捐助、補助與獎助/捐助國內團體"/>
    <s v="補助民間團體辦理建立社區照顧關懷據點業務"/>
    <s v="臺中市梧棲區興農社區發展協會"/>
    <x v="35"/>
    <n v="20"/>
    <s v="無"/>
    <m/>
    <s v="ˇ"/>
    <m/>
    <x v="1"/>
  </r>
  <r>
    <s v="社會福利支出計畫/社會福利支出/會費、捐助、補助、分攤、照護、救濟與交流活動費/捐助、補助與獎助/捐助國內團體"/>
    <s v="補助民間團體辦理建立社區照顧關懷據點業務"/>
    <s v="臺中市大甲區文武社區發展協會"/>
    <x v="35"/>
    <n v="20"/>
    <s v="無"/>
    <m/>
    <s v="ˇ"/>
    <m/>
    <x v="1"/>
  </r>
  <r>
    <s v="社會福利支出計畫/社會福利支出/會費、捐助、補助、分攤、照護、救濟與交流活動費/捐助、補助與獎助/捐助國內團體"/>
    <s v="補助民間團體辦理建立社區照顧關懷據點業務"/>
    <s v="社團法人台中市忘憂草協會"/>
    <x v="35"/>
    <n v="20"/>
    <s v="無"/>
    <m/>
    <s v="ˇ"/>
    <m/>
    <x v="1"/>
  </r>
  <r>
    <s v="社會福利支出計畫/社會福利支出/會費、捐助、補助、分攤、照護、救濟與交流活動費/捐助、補助與獎助/捐助國內團體"/>
    <s v="補助民間團體辦理建立社區照顧關懷據點業務"/>
    <s v="臺中市大里區永隆社區發展協會"/>
    <x v="35"/>
    <n v="20"/>
    <s v="無"/>
    <m/>
    <s v="ˇ"/>
    <m/>
    <x v="1"/>
  </r>
  <r>
    <s v="社會福利支出計畫/社會福利支出/會費、捐助、補助、分攤、照護、救濟與交流活動費/捐助、補助與獎助/捐助國內團體"/>
    <s v="補助民間團體辦理建立社區照顧關懷據點業務"/>
    <s v="臺中市豐原區朴子社區發展協會"/>
    <x v="35"/>
    <n v="30"/>
    <s v="無"/>
    <m/>
    <s v="ˇ"/>
    <m/>
    <x v="1"/>
  </r>
  <r>
    <s v="社會福利支出計畫/社會福利支出/會費、捐助、補助、分攤、照護、救濟與交流活動費/捐助、補助與獎助/捐助國內團體"/>
    <s v="補助民間團體辦理建立社區照顧關懷據點業務"/>
    <s v="臺中市豐原區新南陽社區發展協會"/>
    <x v="35"/>
    <n v="30"/>
    <s v="無"/>
    <m/>
    <s v="ˇ"/>
    <m/>
    <x v="1"/>
  </r>
  <r>
    <s v="社會福利支出計畫/社會福利支出/會費、捐助、補助、分攤、照護、救濟與交流活動費/捐助、補助與獎助/捐助國內團體"/>
    <s v="補助民間團體辦理建立社區照顧關懷據點業務"/>
    <s v="臺中市龍井區新東社區發展協會"/>
    <x v="35"/>
    <n v="20"/>
    <s v="無"/>
    <m/>
    <s v="ˇ"/>
    <m/>
    <x v="1"/>
  </r>
  <r>
    <s v="社會福利支出計畫/社會福利支出/會費、捐助、補助、分攤、照護、救濟與交流活動費/捐助、補助與獎助/捐助國內團體"/>
    <s v="補助民間團體辦理建立社區照顧關懷據點業務"/>
    <s v="台灣福德關懷協會"/>
    <x v="35"/>
    <n v="20"/>
    <s v="無"/>
    <m/>
    <s v="ˇ"/>
    <m/>
    <x v="1"/>
  </r>
  <r>
    <s v="社會福利支出計畫/社會福利支出/會費、捐助、補助、分攤、照護、救濟與交流活動費/捐助、補助與獎助/捐助國內團體"/>
    <s v="補助民間團體辦理建立社區照顧關懷據點業務"/>
    <s v="臺中市豐原區翁子社區發展協會"/>
    <x v="35"/>
    <n v="30"/>
    <s v="無"/>
    <m/>
    <s v="ˇ"/>
    <m/>
    <x v="1"/>
  </r>
  <r>
    <s v="社會福利支出計畫/社會福利支出/會費、捐助、補助、分攤、照護、救濟與交流活動費/捐助、補助與獎助/捐助國內團體"/>
    <s v="補助民間團體辦理建立社區照顧關懷據點業務"/>
    <s v="臺中市藍興長青協會"/>
    <x v="35"/>
    <n v="30"/>
    <s v="無"/>
    <m/>
    <s v="ˇ"/>
    <m/>
    <x v="1"/>
  </r>
  <r>
    <s v="社會福利支出計畫/社會福利支出/會費、捐助、補助、分攤、照護、救濟與交流活動費/捐助、補助與獎助/捐助國內團體"/>
    <s v="補助民間團體辦理建立社區照顧關懷據點業務"/>
    <s v="財團法人中華基督教福音信義傳道會"/>
    <x v="35"/>
    <n v="20"/>
    <s v="無"/>
    <m/>
    <s v="ˇ"/>
    <m/>
    <x v="1"/>
  </r>
  <r>
    <s v="社會福利支出計畫/社會福利支出/會費、捐助、補助、分攤、照護、救濟與交流活動費/捐助、補助與獎助/捐助國內團體"/>
    <s v="補助民間團體辦理建立社區照顧關懷據點業務"/>
    <s v="臺中市生態休閒產業協會"/>
    <x v="35"/>
    <n v="10"/>
    <s v="無"/>
    <m/>
    <s v="ˇ"/>
    <m/>
    <x v="1"/>
  </r>
  <r>
    <s v="社會福利支出計畫/社會福利支出/會費、捐助、補助、分攤、照護、救濟與交流活動費/捐助、補助與獎助/捐助國內團體"/>
    <s v="補助民間團體辦理建立社區照顧關懷據點業務"/>
    <s v="臺中市南屯區三和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豐富幸福社區關懷協會"/>
    <x v="35"/>
    <n v="20"/>
    <s v="無"/>
    <m/>
    <s v="ˇ"/>
    <m/>
    <x v="1"/>
  </r>
  <r>
    <s v="社會福利支出計畫/社會福利支出/會費、捐助、補助、分攤、照護、救濟與交流活動費/捐助、補助與獎助/捐助國內團體"/>
    <s v="補助民間團體辦理建立社區照顧關懷據點業務"/>
    <s v="臺中市新社區崑南社區發展協會"/>
    <x v="35"/>
    <n v="20"/>
    <s v="無"/>
    <m/>
    <s v="ˇ"/>
    <m/>
    <x v="1"/>
  </r>
  <r>
    <s v="社會福利支出計畫/社會福利支出/會費、捐助、補助、分攤、照護、救濟與交流活動費/捐助、補助與獎助/捐助國內團體"/>
    <s v="補助民間團體辦理建立社區照顧關懷據點業務"/>
    <s v="臺中市大雅區大楓社區發展協會"/>
    <x v="35"/>
    <n v="20"/>
    <s v="無"/>
    <m/>
    <s v="ˇ"/>
    <m/>
    <x v="1"/>
  </r>
  <r>
    <s v="社會福利支出計畫/社會福利支出/會費、捐助、補助、分攤、照護、救濟與交流活動費/捐助、補助與獎助/捐助國內團體"/>
    <s v="補助民間團體辦理建立社區照顧關懷據點業務"/>
    <s v="臺中市神岡區豐洲社區發展協會"/>
    <x v="35"/>
    <n v="20"/>
    <s v="無"/>
    <m/>
    <s v="ˇ"/>
    <m/>
    <x v="1"/>
  </r>
  <r>
    <s v="社會福利支出計畫/社會福利支出/會費、捐助、補助、分攤、照護、救濟與交流活動費/捐助、補助與獎助/捐助國內團體"/>
    <s v="補助民間團體辦理建立社區照顧關懷據點業務"/>
    <s v="臺中市大甲區太白社區發展協會"/>
    <x v="35"/>
    <n v="30"/>
    <s v="無"/>
    <m/>
    <s v="ˇ"/>
    <m/>
    <x v="1"/>
  </r>
  <r>
    <s v="社會福利支出計畫/社會福利支出/會費、捐助、補助、分攤、照護、救濟與交流活動費/捐助、補助與獎助/捐助國內團體"/>
    <s v="補助民間團體辦理建立社區照顧關懷據點業務"/>
    <s v="臺中市大甲區中山社區發展協會"/>
    <x v="35"/>
    <n v="20"/>
    <s v="無"/>
    <m/>
    <s v="ˇ"/>
    <m/>
    <x v="1"/>
  </r>
  <r>
    <s v="社會福利支出計畫/社會福利支出/會費、捐助、補助、分攤、照護、救濟與交流活動費/捐助、補助與獎助/捐助國內團體"/>
    <s v="補助民間團體辦理建立社區照顧關懷據點業務"/>
    <s v="臺中市大安區西安社區發展協會"/>
    <x v="35"/>
    <n v="20"/>
    <s v="無"/>
    <m/>
    <s v="ˇ"/>
    <m/>
    <x v="1"/>
  </r>
  <r>
    <s v="社會福利支出計畫/社會福利支出/會費、捐助、補助、分攤、照護、救濟與交流活動費/捐助、補助與獎助/捐助國內團體"/>
    <s v="補助民間團體辦理建立社區照顧關懷據點業務"/>
    <s v="臺中市東勢區慶東社區發展協會"/>
    <x v="35"/>
    <n v="10"/>
    <s v="無"/>
    <m/>
    <s v="ˇ"/>
    <m/>
    <x v="1"/>
  </r>
  <r>
    <s v="社會福利支出計畫/社會福利支出/會費、捐助、補助、分攤、照護、救濟與交流活動費/捐助、補助與獎助/捐助國內團體"/>
    <s v="補助民間團體辦理建立社區照顧關懷據點業務"/>
    <s v="財團法人台中市私立無極證道院社會福利慈善事業基金會"/>
    <x v="35"/>
    <n v="30"/>
    <s v="無"/>
    <m/>
    <s v="ˇ"/>
    <m/>
    <x v="1"/>
  </r>
  <r>
    <s v="社會福利支出計畫/社會福利支出/會費、捐助、補助、分攤、照護、救濟與交流活動費/捐助、補助與獎助/捐助國內團體"/>
    <s v="補助民間團體辦理建立社區照顧關懷據點業務"/>
    <s v="臺中市北屯區四民社區發展協會"/>
    <x v="35"/>
    <n v="30"/>
    <s v="無"/>
    <m/>
    <s v="ˇ"/>
    <m/>
    <x v="1"/>
  </r>
  <r>
    <s v="社會福利支出計畫/社會福利支出/會費、捐助、補助、分攤、照護、救濟與交流活動費/捐助、補助與獎助/捐助國內團體"/>
    <s v="補助民間團體辦理建立社區照顧關懷據點業務"/>
    <s v="社團法人臺中市北屯區三光社區發展協會"/>
    <x v="35"/>
    <n v="30"/>
    <s v="無"/>
    <m/>
    <s v="ˇ"/>
    <m/>
    <x v="1"/>
  </r>
  <r>
    <s v="社會福利支出計畫/社會福利支出/會費、捐助、補助、分攤、照護、救濟與交流活動費/捐助、補助與獎助/捐助國內團體"/>
    <s v="補助民間團體辦理建立社區照顧關懷據點業務"/>
    <s v="臺中市新社區月湖社區發展協會"/>
    <x v="35"/>
    <n v="18"/>
    <s v="無"/>
    <m/>
    <s v="ˇ"/>
    <m/>
    <x v="1"/>
  </r>
  <r>
    <s v="社會福利支出計畫/社會福利支出/會費、捐助、補助、分攤、照護、救濟與交流活動費/捐助、補助與獎助/捐助國內團體"/>
    <s v="補助民間團體辦理建立社區照顧關懷據點業務"/>
    <s v="社團法人神創發展協會"/>
    <x v="35"/>
    <n v="20"/>
    <s v="無"/>
    <m/>
    <s v="ˇ"/>
    <m/>
    <x v="1"/>
  </r>
  <r>
    <s v="社會福利支出計畫/社會福利支出/會費、捐助、補助、分攤、照護、救濟與交流活動費/捐助、補助與獎助/捐助國內團體"/>
    <s v="補助民間團體辦理建立社區照顧關懷據點業務"/>
    <s v="臺中市梧棲區大村社區發展協會"/>
    <x v="35"/>
    <n v="10"/>
    <s v="無"/>
    <m/>
    <s v="ˇ"/>
    <m/>
    <x v="1"/>
  </r>
  <r>
    <s v="社會福利支出計畫/社會福利支出/會費、捐助、補助、分攤、照護、救濟與交流活動費/捐助、補助與獎助/捐助國內團體"/>
    <s v="補助民間團體辦理建立社區照顧關懷據點業務"/>
    <s v="臺中市三和社區福利發展協進會"/>
    <x v="35"/>
    <n v="30"/>
    <s v="無"/>
    <m/>
    <s v="ˇ"/>
    <m/>
    <x v="1"/>
  </r>
  <r>
    <s v="社會福利支出計畫/社會福利支出/會費、捐助、補助、分攤、照護、救濟與交流活動費/捐助、補助與獎助/捐助國內團體"/>
    <s v="補助民間團體辦理建立社區照顧關懷據點業務"/>
    <s v="臺中市東勢區中嵙社區發展協會"/>
    <x v="35"/>
    <n v="30"/>
    <s v="無"/>
    <m/>
    <s v="ˇ"/>
    <m/>
    <x v="1"/>
  </r>
  <r>
    <s v="社會福利支出計畫/社會福利支出/會費、捐助、補助、分攤、照護、救濟與交流活動費/捐助、補助與獎助/捐助國內團體"/>
    <s v="補助民間團體辦理建立社區照顧關懷據點業務"/>
    <s v="臺中市浩德人文關懷協會"/>
    <x v="35"/>
    <n v="30"/>
    <s v="無"/>
    <m/>
    <s v="ˇ"/>
    <m/>
    <x v="1"/>
  </r>
  <r>
    <s v="社會福利支出計畫/社會福利支出/會費、捐助、補助、分攤、照護、救濟與交流活動費/捐助、補助與獎助/捐助國內團體"/>
    <s v="補助民間團體辦理建立社區照顧關懷據點業務"/>
    <s v="臺中市梧棲區下寮社區發展協會"/>
    <x v="35"/>
    <n v="20"/>
    <s v="無"/>
    <m/>
    <s v="ˇ"/>
    <m/>
    <x v="1"/>
  </r>
  <r>
    <s v="社會福利支出計畫/社會福利支出/會費、捐助、補助、分攤、照護、救濟與交流活動費/捐助、補助與獎助/捐助國內團體"/>
    <s v="補助民間團體辦理建立社區照顧關懷據點業務"/>
    <s v="臺中市梧棲區下寮社區發展協會"/>
    <x v="35"/>
    <n v="30"/>
    <s v="無"/>
    <m/>
    <s v="ˇ"/>
    <m/>
    <x v="1"/>
  </r>
  <r>
    <s v="社會福利支出計畫/社會福利支出/會費、捐助、補助、分攤、照護、救濟與交流活動費/捐助、補助與獎助/捐助國內團體"/>
    <s v="補助民間團體辦理建立社區照顧關懷據點業務"/>
    <s v="臺中市成功愛心關懷協會"/>
    <x v="35"/>
    <n v="20"/>
    <s v="無"/>
    <m/>
    <s v="ˇ"/>
    <m/>
    <x v="1"/>
  </r>
  <r>
    <s v="社會福利支出計畫/社會福利支出/會費、捐助、補助、分攤、照護、救濟與交流活動費/捐助、補助與獎助/捐助國內團體"/>
    <s v="補助民間團體辦理建立社區照顧關懷據點業務"/>
    <s v="社團法人臺中市基督教豐盛協會"/>
    <x v="35"/>
    <n v="30"/>
    <s v="無"/>
    <m/>
    <s v="ˇ"/>
    <m/>
    <x v="1"/>
  </r>
  <r>
    <s v="社會福利支出計畫/社會福利支出/會費、捐助、補助、分攤、照護、救濟與交流活動費/捐助、補助與獎助/捐助國內團體"/>
    <s v="補助民間團體辦理建立社區照顧關懷據點業務"/>
    <s v="臺中市太平區福隆社區發展協會"/>
    <x v="35"/>
    <n v="20"/>
    <s v="無"/>
    <m/>
    <s v="ˇ"/>
    <m/>
    <x v="1"/>
  </r>
  <r>
    <s v="社會福利支出計畫/社會福利支出/會費、捐助、補助、分攤、照護、救濟與交流活動費/捐助、補助與獎助/捐助國內團體"/>
    <s v="補助民間團體辦理建立社區照顧關懷據點業務"/>
    <s v="臺中市太平區長億社區發展協會"/>
    <x v="35"/>
    <n v="30"/>
    <s v="無"/>
    <m/>
    <s v="ˇ"/>
    <m/>
    <x v="1"/>
  </r>
  <r>
    <s v="社會福利支出計畫/社會福利支出/會費、捐助、補助、分攤、照護、救濟與交流活動費/捐助、補助與獎助/捐助國內團體"/>
    <s v="補助民間團體辦理建立社區照顧關懷據點業務"/>
    <s v="台中市西區藍興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本堂社區發展協會"/>
    <x v="35"/>
    <n v="20"/>
    <s v="無"/>
    <m/>
    <s v="ˇ"/>
    <m/>
    <x v="1"/>
  </r>
  <r>
    <s v="社會福利支出計畫/社會福利支出/會費、捐助、補助、分攤、照護、救濟與交流活動費/捐助、補助與獎助/捐助國內團體"/>
    <s v="補助民間團體辦理建立社區照顧關懷據點業務"/>
    <s v="臺中市友善生活協會"/>
    <x v="35"/>
    <n v="20"/>
    <s v="無"/>
    <m/>
    <s v="ˇ"/>
    <m/>
    <x v="1"/>
  </r>
  <r>
    <s v="社會福利支出計畫/社會福利支出/會費、捐助、補助、分攤、照護、救濟與交流活動費/捐助、補助與獎助/捐助國內團體"/>
    <s v="補助民間團體辦理建立社區照顧關懷據點業務"/>
    <s v="財團法人全成社會福利基金會"/>
    <x v="35"/>
    <n v="20"/>
    <s v="無"/>
    <m/>
    <s v="ˇ"/>
    <m/>
    <x v="1"/>
  </r>
  <r>
    <s v="社會福利支出計畫/社會福利支出/會費、捐助、補助、分攤、照護、救濟與交流活動費/捐助、補助與獎助/捐助國內團體"/>
    <s v="補助民間團體辦理建立社區照顧關懷據點業務"/>
    <s v="臺中市東勢區詒福社區發展協會"/>
    <x v="35"/>
    <n v="30"/>
    <s v="無"/>
    <m/>
    <s v="ˇ"/>
    <m/>
    <x v="1"/>
  </r>
  <r>
    <s v="社會福利支出計畫/社會福利支出/會費、捐助、補助、分攤、照護、救濟與交流活動費/捐助、補助與獎助/捐助國內團體"/>
    <s v="補助民間團體辦理建立社區照顧關懷據點業務"/>
    <s v="臺中市太平區東平社區發展協會"/>
    <x v="35"/>
    <n v="30"/>
    <s v="無"/>
    <m/>
    <s v="ˇ"/>
    <m/>
    <x v="1"/>
  </r>
  <r>
    <s v="社會福利支出計畫/社會福利支出/會費、捐助、補助、分攤、照護、救濟與交流活動費/捐助、補助與獎助/捐助國內團體"/>
    <s v="補助民間團體辦理建立社區照顧關懷據點業務"/>
    <s v="臺中市正緣文教慈善會"/>
    <x v="35"/>
    <n v="30"/>
    <s v="無"/>
    <m/>
    <s v="ˇ"/>
    <m/>
    <x v="1"/>
  </r>
  <r>
    <s v="社會福利支出計畫/社會福利支出/會費、捐助、補助、分攤、照護、救濟與交流活動費/捐助、補助與獎助/捐助國內團體"/>
    <s v="補助民間團體辦理建立社區照顧關懷據點業務"/>
    <s v="臺中市太平區永成社區發展協會"/>
    <x v="35"/>
    <n v="30"/>
    <s v="無"/>
    <m/>
    <s v="ˇ"/>
    <m/>
    <x v="1"/>
  </r>
  <r>
    <s v="社會福利支出計畫/社會福利支出/會費、捐助、補助、分攤、照護、救濟與交流活動費/捐助、補助與獎助/捐助國內團體"/>
    <s v="補助民間團體辦理建立社區照顧關懷據點業務"/>
    <s v="臺中市太平區永成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舊正社區發展協會"/>
    <x v="35"/>
    <n v="30"/>
    <s v="無"/>
    <m/>
    <s v="ˇ"/>
    <m/>
    <x v="1"/>
  </r>
  <r>
    <s v="社會福利支出計畫/社會福利支出/會費、捐助、補助、分攤、照護、救濟與交流活動費/捐助、補助與獎助/捐助國內團體"/>
    <s v="補助民間團體辦理建立社區照顧關懷據點業務"/>
    <s v="臺中市生態休閒產業協會"/>
    <x v="35"/>
    <n v="30"/>
    <s v="無"/>
    <m/>
    <s v="ˇ"/>
    <m/>
    <x v="1"/>
  </r>
  <r>
    <s v="社會福利支出計畫/社會福利支出/會費、捐助、補助、分攤、照護、救濟與交流活動費/捐助、補助與獎助/捐助國內團體"/>
    <s v="補助民間團體辦理建立社區照顧關懷據點業務"/>
    <s v="臺中市霧峰區北勢社區發展協會"/>
    <x v="35"/>
    <n v="30"/>
    <s v="無"/>
    <m/>
    <s v="ˇ"/>
    <m/>
    <x v="1"/>
  </r>
  <r>
    <s v="社會福利支出計畫/社會福利支出/會費、捐助、補助、分攤、照護、救濟與交流活動費/捐助、補助與獎助/捐助國內團體"/>
    <s v="補助民間團體辦理建立社區照顧關懷據點業務"/>
    <s v="臺中市太平區中政社區發展協會"/>
    <x v="35"/>
    <n v="20"/>
    <s v="無"/>
    <m/>
    <s v="ˇ"/>
    <m/>
    <x v="1"/>
  </r>
  <r>
    <s v="社會福利支出計畫/社會福利支出/會費、捐助、補助、分攤、照護、救濟與交流活動費/捐助、補助與獎助/捐助國內團體"/>
    <s v="補助民間團體辦理建立社區照顧關懷據點業務"/>
    <s v="社團法人臺中市惠來關懷服務協會"/>
    <x v="35"/>
    <n v="30"/>
    <s v="無"/>
    <m/>
    <s v="ˇ"/>
    <m/>
    <x v="1"/>
  </r>
  <r>
    <s v="社會福利支出計畫/社會福利支出/會費、捐助、補助、分攤、照護、救濟與交流活動費/捐助、補助與獎助/捐助國內團體"/>
    <s v="補助民間團體辦理建立社區照顧關懷據點業務"/>
    <s v="水噹噹關懷協會"/>
    <x v="35"/>
    <n v="30"/>
    <s v="無"/>
    <m/>
    <s v="ˇ"/>
    <m/>
    <x v="1"/>
  </r>
  <r>
    <s v="社會福利支出計畫/社會福利支出/會費、捐助、補助、分攤、照護、救濟與交流活動費/捐助、補助與獎助/捐助國內團體"/>
    <s v="補助民間團體辦理建立社區照顧關懷據點業務"/>
    <s v="臺中市邱厝慈善協會"/>
    <x v="35"/>
    <n v="20"/>
    <s v="無"/>
    <m/>
    <s v="ˇ"/>
    <m/>
    <x v="1"/>
  </r>
  <r>
    <s v="社會福利支出計畫/社會福利支出/會費、捐助、補助、分攤、照護、救濟與交流活動費/捐助、補助與獎助/捐助國內團體"/>
    <s v="補助民間團體辦理建立社區照顧關懷據點業務"/>
    <s v="台中市北區錦村社區發展協會"/>
    <x v="35"/>
    <n v="20"/>
    <s v="無"/>
    <m/>
    <s v="ˇ"/>
    <m/>
    <x v="1"/>
  </r>
  <r>
    <s v="社會福利支出計畫/社會福利支出/會費、捐助、補助、分攤、照護、救濟與交流活動費/捐助、補助與獎助/捐助國內團體"/>
    <s v="補助民間團體辦理建立社區照顧關懷據點業務"/>
    <s v="臺中市霧峰區四德社區發展協會"/>
    <x v="35"/>
    <n v="30"/>
    <s v="無"/>
    <m/>
    <s v="ˇ"/>
    <m/>
    <x v="1"/>
  </r>
  <r>
    <s v="社會福利支出計畫/社會福利支出/會費、捐助、補助、分攤、照護、救濟與交流活動費/捐助、補助與獎助/捐助國內團體"/>
    <s v="補助民間團體辦理建立社區照顧關懷據點業務"/>
    <s v="臺中市霧峰區北勢社區發展協會"/>
    <x v="35"/>
    <n v="20"/>
    <s v="無"/>
    <m/>
    <s v="ˇ"/>
    <m/>
    <x v="1"/>
  </r>
  <r>
    <s v="社會福利支出計畫/社會福利支出/會費、捐助、補助、分攤、照護、救濟與交流活動費/捐助、補助與獎助/捐助國內團體"/>
    <s v="補助民間團體辦理建立社區照顧關懷據點業務"/>
    <s v="臺中市北屯區大坑社區發展協會"/>
    <x v="35"/>
    <n v="30"/>
    <s v="無"/>
    <m/>
    <s v="ˇ"/>
    <m/>
    <x v="1"/>
  </r>
  <r>
    <s v="社會福利支出計畫/社會福利支出/會費、捐助、補助、分攤、照護、救濟與交流活動費/捐助、補助與獎助/捐助國內團體"/>
    <s v="補助民間團體辦理建立社區照顧關懷據點業務"/>
    <s v="臺中市南區樹德社區發展協會"/>
    <x v="35"/>
    <n v="30"/>
    <s v="無"/>
    <m/>
    <s v="ˇ"/>
    <m/>
    <x v="1"/>
  </r>
  <r>
    <s v="社會福利支出計畫/社會福利支出/會費、捐助、補助、分攤、照護、救濟與交流活動費/捐助、補助與獎助/捐助國內團體"/>
    <s v="補助民間團體辦理建立社區照顧關懷據點業務"/>
    <s v="財團法人天主教聖心基金會"/>
    <x v="35"/>
    <n v="10"/>
    <s v="無"/>
    <m/>
    <s v="ˇ"/>
    <m/>
    <x v="1"/>
  </r>
  <r>
    <s v="社會福利支出計畫/社會福利支出/會費、捐助、補助、分攤、照護、救濟與交流活動費/捐助、補助與獎助/捐助國內團體"/>
    <s v="補助民間團體辦理建立社區照顧關懷據點業務"/>
    <s v="台中市南區崇倫社區發展協會"/>
    <x v="35"/>
    <n v="20"/>
    <s v="無"/>
    <m/>
    <s v="ˇ"/>
    <m/>
    <x v="1"/>
  </r>
  <r>
    <s v="社會福利支出計畫/社會福利支出/會費、捐助、補助、分攤、照護、救濟與交流活動費/捐助、補助與獎助/捐助國內團體"/>
    <s v="補助民間團體辦理建立社區照顧關懷據點業務"/>
    <s v="臺中市東勢區明正社區發展協會"/>
    <x v="35"/>
    <n v="30"/>
    <s v="無"/>
    <m/>
    <s v="ˇ"/>
    <m/>
    <x v="1"/>
  </r>
  <r>
    <s v="社會福利支出計畫/社會福利支出/會費、捐助、補助、分攤、照護、救濟與交流活動費/捐助、補助與獎助/捐助國內團體"/>
    <s v="補助民間團體辦理建立社區照顧關懷據點業務"/>
    <s v="社團法人臺中市幸福關懷發展協會"/>
    <x v="35"/>
    <n v="30"/>
    <s v="無"/>
    <m/>
    <s v="ˇ"/>
    <m/>
    <x v="1"/>
  </r>
  <r>
    <s v="社會福利支出計畫/社會福利支出/會費、捐助、補助、分攤、照護、救濟與交流活動費/捐助、補助與獎助/捐助國內團體"/>
    <s v="補助民間團體辦理建立社區照顧關懷據點業務"/>
    <s v="台中市南屯區向心社區發展協會"/>
    <x v="35"/>
    <n v="10"/>
    <s v="無"/>
    <m/>
    <s v="ˇ"/>
    <m/>
    <x v="1"/>
  </r>
  <r>
    <s v="社會福利支出計畫/社會福利支出/會費、捐助、補助、分攤、照護、救濟與交流活動費/捐助、補助與獎助/捐助國內團體"/>
    <s v="補助民間團體辦理建立社區照顧關懷據點業務"/>
    <s v="社團法人臺中市福康關懷協會"/>
    <x v="35"/>
    <n v="30"/>
    <s v="無"/>
    <m/>
    <s v="ˇ"/>
    <m/>
    <x v="1"/>
  </r>
  <r>
    <s v="社會福利支出計畫/社會福利支出/會費、捐助、補助、分攤、照護、救濟與交流活動費/捐助、補助與獎助/捐助國內團體"/>
    <s v="補助民間團體辦理建立社區照顧關懷據點業務"/>
    <s v="社團法人臺中市福康關懷協會"/>
    <x v="35"/>
    <n v="30"/>
    <s v="無"/>
    <m/>
    <s v="ˇ"/>
    <m/>
    <x v="1"/>
  </r>
  <r>
    <s v="社會福利支出計畫/社會福利支出/會費、捐助、補助、分攤、照護、救濟與交流活動費/捐助、補助與獎助/捐助國內團體"/>
    <s v="補助民間團體辦理建立社區照顧關懷據點業務"/>
    <s v="社團法人臺中市好伴照顧協會"/>
    <x v="35"/>
    <n v="30"/>
    <s v="無"/>
    <m/>
    <s v="ˇ"/>
    <m/>
    <x v="1"/>
  </r>
  <r>
    <s v="社會福利支出計畫/社會福利支出/會費、捐助、補助、分攤、照護、救濟與交流活動費/捐助、補助與獎助/捐助國內團體"/>
    <s v="補助民間團體辦理建立社區照顧關懷據點業務"/>
    <s v="臺中市烏日區湖日社區發展協會"/>
    <x v="35"/>
    <n v="30"/>
    <s v="無"/>
    <m/>
    <s v="ˇ"/>
    <m/>
    <x v="1"/>
  </r>
  <r>
    <s v="社會福利支出計畫/社會福利支出/會費、捐助、補助、分攤、照護、救濟與交流活動費/捐助、補助與獎助/捐助國內團體"/>
    <s v="補助民間團體辦理建立社區照顧關懷據點業務"/>
    <s v="臺中市大肚區蔗廍社區發展協會"/>
    <x v="35"/>
    <n v="30"/>
    <s v="無"/>
    <m/>
    <s v="ˇ"/>
    <m/>
    <x v="1"/>
  </r>
  <r>
    <s v="社會福利支出計畫/社會福利支出/會費、捐助、補助、分攤、照護、救濟與交流活動費/捐助、補助與獎助/捐助國內團體"/>
    <s v="補助民間團體辦理建立社區照顧關懷據點業務"/>
    <s v="臺中市大肚區社腳社區發展協會"/>
    <x v="35"/>
    <n v="30"/>
    <s v="無"/>
    <m/>
    <s v="ˇ"/>
    <m/>
    <x v="1"/>
  </r>
  <r>
    <s v="社會福利支出計畫/社會福利支出/會費、捐助、補助、分攤、照護、救濟與交流活動費/捐助、補助與獎助/捐助國內團體"/>
    <s v="補助民間團體辦理建立社區照顧關懷據點業務"/>
    <s v="臺中市大肚區大肚社區發展協會"/>
    <x v="35"/>
    <n v="20"/>
    <s v="無"/>
    <m/>
    <s v="ˇ"/>
    <m/>
    <x v="1"/>
  </r>
  <r>
    <s v="社會福利支出計畫/社會福利支出/會費、捐助、補助、分攤、照護、救濟與交流活動費/捐助、補助與獎助/捐助國內團體"/>
    <s v="補助民間團體辦理建立社區照顧關懷據點業務"/>
    <s v="臺中市龍井區田中社區發展協會"/>
    <x v="35"/>
    <n v="30"/>
    <s v="無"/>
    <m/>
    <s v="ˇ"/>
    <m/>
    <x v="1"/>
  </r>
  <r>
    <s v="社會福利支出計畫/社會福利支出/會費、捐助、補助、分攤、照護、救濟與交流活動費/捐助、補助與獎助/捐助國內團體"/>
    <s v="補助民間團體辦理建立社區照顧關懷據點業務"/>
    <s v="臺中市龍井區田中社區發展協會"/>
    <x v="35"/>
    <n v="20"/>
    <s v="無"/>
    <m/>
    <s v="ˇ"/>
    <m/>
    <x v="1"/>
  </r>
  <r>
    <s v="社會福利支出計畫/社會福利支出/會費、捐助、補助、分攤、照護、救濟與交流活動費/捐助、補助與獎助/捐助國內團體"/>
    <s v="補助民間團體辦理建立社區照顧關懷據點業務"/>
    <s v="臺中市清水區武鹿社區發展協會"/>
    <x v="35"/>
    <n v="30"/>
    <s v="無"/>
    <m/>
    <s v="ˇ"/>
    <m/>
    <x v="1"/>
  </r>
  <r>
    <s v="社會福利支出計畫/社會福利支出/會費、捐助、補助、分攤、照護、救濟與交流活動費/捐助、補助與獎助/捐助國內團體"/>
    <s v="補助民間團體辦理建立社區照顧關懷據點業務"/>
    <s v="臺中市清水老人會"/>
    <x v="35"/>
    <n v="20"/>
    <s v="無"/>
    <m/>
    <s v="ˇ"/>
    <m/>
    <x v="1"/>
  </r>
  <r>
    <s v="社會福利支出計畫/社會福利支出/會費、捐助、補助、分攤、照護、救濟與交流活動費/捐助、補助與獎助/捐助國內團體"/>
    <s v="補助民間團體辦理建立社區照顧關懷據點業務"/>
    <s v="臺中市國姓里關懷協會"/>
    <x v="35"/>
    <n v="20"/>
    <s v="無"/>
    <m/>
    <s v="ˇ"/>
    <m/>
    <x v="1"/>
  </r>
  <r>
    <s v="社會福利支出計畫/社會福利支出/會費、捐助、補助、分攤、照護、救濟與交流活動費/捐助、補助與獎助/捐助國內團體"/>
    <s v="補助民間團體辦理建立社區照顧關懷據點業務"/>
    <s v="台中市南區國光社區發展協會"/>
    <x v="35"/>
    <n v="30"/>
    <s v="無"/>
    <m/>
    <s v="ˇ"/>
    <m/>
    <x v="1"/>
  </r>
  <r>
    <s v="社會福利支出計畫/社會福利支出/會費、捐助、補助、分攤、照護、救濟與交流活動費/捐助、補助與獎助/捐助國內團體"/>
    <s v="補助民間團體辦理建立社區照顧關懷據點業務"/>
    <s v="臺中市沙鹿區公明社區發展協會"/>
    <x v="35"/>
    <n v="30"/>
    <s v="無"/>
    <m/>
    <s v="ˇ"/>
    <m/>
    <x v="1"/>
  </r>
  <r>
    <s v="社會福利支出計畫/社會福利支出/會費、捐助、補助、分攤、照護、救濟與交流活動費/捐助、補助與獎助/捐助國內團體"/>
    <s v="補助民間團體辦理建立社區照顧關懷據點業務"/>
    <s v="臺中市霧峰區本堂社區發展協會"/>
    <x v="35"/>
    <n v="30"/>
    <s v="無"/>
    <m/>
    <s v="ˇ"/>
    <m/>
    <x v="1"/>
  </r>
  <r>
    <s v="社會福利支出計畫/社會福利支出/會費、捐助、補助、分攤、照護、救濟與交流活動費/捐助、補助與獎助/捐助國內團體"/>
    <s v="遊民中繼居住及關懷據點推動計畫"/>
    <s v="社團法人台灣喜信家庭關懷協會"/>
    <x v="35"/>
    <n v="63"/>
    <s v="無"/>
    <m/>
    <s v="ˇ"/>
    <m/>
    <x v="1"/>
  </r>
  <r>
    <s v="社會福利支出計畫/社會福利支出/會費、捐助、補助、分攤、照護、救濟與交流活動費/捐助、補助與獎助/捐助國內團體"/>
    <s v="遊民中繼居住及關懷據點推動計畫"/>
    <s v="社團法人台中市慈善撒瑪黎雅婦女關懷協會"/>
    <x v="35"/>
    <n v="136"/>
    <s v="無"/>
    <m/>
    <s v="ˇ"/>
    <m/>
    <x v="1"/>
  </r>
  <r>
    <s v="社會福利支出計畫/社會福利支出/會費、捐助、補助、分攤、照護、救濟與交流活動費/捐助、補助與獎助/捐助國內團體"/>
    <s v="遊民中繼居住及關懷據點推動計畫"/>
    <s v="社團法人台灣樂知公益慈善協會"/>
    <x v="35"/>
    <n v="113"/>
    <s v="無"/>
    <m/>
    <s v="ˇ"/>
    <m/>
    <x v="1"/>
  </r>
  <r>
    <s v="社會福利支出計畫/社會福利支出/會費、捐助、補助、分攤、照護、救濟與交流活動費/捐助、補助與獎助/捐助國內團體"/>
    <s v="遊民中繼居住及關懷據點推動計畫"/>
    <s v="臺中市立林安康社會福利關懷協會"/>
    <x v="35"/>
    <n v="45"/>
    <s v="無"/>
    <m/>
    <s v="ˇ"/>
    <m/>
    <x v="1"/>
  </r>
  <r>
    <s v="54學前教育計畫-541學前教育-54110000中央政府補助幼兒教育經費-722捐助國內團體"/>
    <s v="本局辦理-113學年度非營利幼兒園績效獎金經費"/>
    <s v="本市非營利幼兒園"/>
    <x v="46"/>
    <n v="1138"/>
    <s v=" 無 "/>
    <m/>
    <s v="v"/>
    <m/>
    <x v="1"/>
  </r>
  <r>
    <s v="54學前教育計畫-541學前教育-54100200幼兒公費及獎補助-722捐助國內團體"/>
    <s v="本局辦理-113學年度非營利幼兒園績效獎金經費"/>
    <s v="本市非營利幼兒園"/>
    <x v="46"/>
    <n v="758"/>
    <s v=" 無 "/>
    <m/>
    <s v="v"/>
    <m/>
    <x v="1"/>
  </r>
  <r>
    <s v="54學前教育計畫-541學前教育-54110000中央政府補助幼兒教育經費-722捐助國內團體"/>
    <s v="本局辦理-113學年度非營利幼兒園績效獎金經費-至善等5園"/>
    <s v="非營利幼兒園-至善等5園"/>
    <x v="46"/>
    <n v="504"/>
    <s v=" 無 "/>
    <m/>
    <s v="v"/>
    <m/>
    <x v="1"/>
  </r>
  <r>
    <s v="54學前教育計畫-541學前教育-54100200幼兒公費及獎補助-722捐助國內團體"/>
    <s v="本局辦理-113學年度非營利幼兒園績效獎金經費-至善等5園"/>
    <s v="非營利幼兒園-至善等5園"/>
    <x v="46"/>
    <n v="336"/>
    <s v=" 無 "/>
    <m/>
    <s v="v"/>
    <m/>
    <x v="1"/>
  </r>
  <r>
    <s v="54學前教育計畫-541學前教育-54110000中央政府補助幼兒教育經費-722捐助國內團體"/>
    <s v="本局辦理-113學年度非營利幼兒園績效獎金經費-潭秀等9園"/>
    <s v="非營利幼兒園-潭秀等9園"/>
    <x v="46"/>
    <n v="816"/>
    <s v=" 無 "/>
    <m/>
    <s v="v"/>
    <m/>
    <x v="1"/>
  </r>
  <r>
    <s v="54學前教育計畫-541學前教育-54100200幼兒公費及獎補助-722捐助國內團體"/>
    <s v="本局辦理-113學年度非營利幼兒園績效獎金經費-潭秀等9園"/>
    <s v="非營利幼兒園-潭秀等9園"/>
    <x v="46"/>
    <n v="544"/>
    <s v=" 無 "/>
    <m/>
    <s v="v"/>
    <m/>
    <x v="1"/>
  </r>
  <r>
    <s v="54學前教育計畫-541學前教育-54110000中央政府補助幼兒教育經費-722捐助國內團體"/>
    <s v="本局辦理-113學年度非營利幼兒園績效獎金經費-弘光3園"/>
    <s v="非營利幼兒園-弘光等3園"/>
    <x v="46"/>
    <n v="306"/>
    <s v=" 無 "/>
    <m/>
    <s v="v"/>
    <m/>
    <x v="1"/>
  </r>
  <r>
    <s v="54學前教育計畫-541學前教育-54100200幼兒公費及獎補助-722捐助國內團體"/>
    <s v="本局辦理-113學年度非營利幼兒園績效獎金經費-弘光3園"/>
    <s v="非營利幼兒園-弘光等3園"/>
    <x v="46"/>
    <n v="204"/>
    <s v=" 無 "/>
    <m/>
    <s v="v"/>
    <m/>
    <x v="1"/>
  </r>
  <r>
    <s v="5M-建築及設備計畫-5M4其他設備-5M400100教育局(處)其他設備-722捐助國內團體"/>
    <s v="本局辦理-國教署補助育賢非營利幼兒園114學年度臺中市公共化幼兒園圖書經費"/>
    <s v="育賢非營利幼兒園"/>
    <x v="46"/>
    <n v="30"/>
    <s v=" 無 "/>
    <m/>
    <s v="v"/>
    <m/>
    <x v="1"/>
  </r>
  <r>
    <s v="57體育及衛生教育計劃-571體育及衛生教育-57100100體育教學及活動-722捐助國內團體"/>
    <s v="本局辦理-補助本市游泳池同業協會辦理115年度台中尚泳計畫先前教育研習課程經費"/>
    <s v="臺中市游泳池同業協會"/>
    <x v="46"/>
    <n v="19"/>
    <s v=" 無 "/>
    <m/>
    <m/>
    <s v="v"/>
    <x v="1"/>
  </r>
  <r>
    <s v="5M-建築及設備計畫-5M4其他設備-5M400100教育局(處)其他設備-722捐助國內團體"/>
    <s v="本局辦理-國教署補助弘光員工子女非營利幼兒園114學年度公共化幼兒園圖書經費"/>
    <s v="本市非營利幼兒園"/>
    <x v="46"/>
    <n v="30"/>
    <s v="無"/>
    <m/>
    <s v="v"/>
    <m/>
    <x v="1"/>
  </r>
  <r>
    <s v="56社會教育計畫-561社會教育-56120000各所屬社會教育單位經常門分支計畫-722捐助國內團體"/>
    <s v="本局辦理-補助臺中市山城人文產業發展協會辦理辦理「閱讀的力量藝起同樂繪」經費案"/>
    <s v="臺中市山城人文產業發展協會"/>
    <x v="46"/>
    <n v="25"/>
    <s v=" 無 "/>
    <m/>
    <m/>
    <s v=" v "/>
    <x v="1"/>
  </r>
  <r>
    <s v="55特殊教育計畫-551特殊教育-55110000中央政府補助特殊教育經費-722捐助國內團體"/>
    <s v="本局辦理-補助中華非營利幼兒園等11園辦理114年「教保服務人員在職進修特教專業知能」及「進用專任合格學前特教教師」經費"/>
    <s v="私立愛兒園幼兒園"/>
    <x v="46"/>
    <n v="7"/>
    <s v=" 無 "/>
    <m/>
    <s v=" v "/>
    <m/>
    <x v="1"/>
  </r>
  <r>
    <s v="55特殊教育計畫-551特殊教育-55100200特殊教育學生公費及獎補助-722捐助國內團體"/>
    <s v="本局辦理-補助中華非營利幼兒園等11園辦理114年「教保服務人員在職進修特教專業知能」及「進用專任合格學前特教教師」經費"/>
    <s v="私立愛兒園幼兒園"/>
    <x v="46"/>
    <n v="3"/>
    <s v=" 無 "/>
    <m/>
    <s v=" v "/>
    <m/>
    <x v="1"/>
  </r>
  <r>
    <s v="55特殊教育計畫-551特殊教育-55110000中央政府補助特殊教育經費-722捐助國內團體"/>
    <s v="本局辦理-補助中華非營利幼兒園等11園辦理114年「教保服務人員在職進修特教專業知能」及「進用專任合格學前特教教師」經費"/>
    <s v="私立中華非營利等10園"/>
    <x v="46"/>
    <n v="91"/>
    <s v=" 無 "/>
    <m/>
    <s v=" v "/>
    <m/>
    <x v="1"/>
  </r>
  <r>
    <s v="55特殊教育計畫-551特殊教育-55100200特殊教育學生公費及獎補助-722捐助國內團體"/>
    <s v="本局辦理-補助中華非營利幼兒園等11園辦理114年「教保服務人員在職進修特教專業知能」及「進用專任合格學前特教教師」經費"/>
    <s v="私立中華非營利等10園"/>
    <x v="46"/>
    <n v="39"/>
    <s v=" 無 "/>
    <m/>
    <s v=" v "/>
    <m/>
    <x v="1"/>
  </r>
  <r>
    <s v="56社會教育計畫-561社會教育-56100100終身教育行政及督導-722捐助國內團體"/>
    <s v="本局辦理-補助中臺科大等2單位辦理114年度本市樂齡學習中心訪視輔導獎勵金"/>
    <s v="社團法人臺中市感恩關懷協會"/>
    <x v="46"/>
    <n v="20"/>
    <s v=" 無 "/>
    <m/>
    <s v=" v "/>
    <m/>
    <x v="1"/>
  </r>
  <r>
    <s v="56社會教育計畫-561社會教育-56120000各所屬社會教育單位經常門分支計畫-722捐助國內團體"/>
    <s v="本局辦理-補助中華龍舜興慈善協會辦理「2026舜懷善念齊萬心興福潤澤照光明」發現台灣之美全國標語海報比賽"/>
    <s v="中華龍舜興慈善協會"/>
    <x v="46"/>
    <n v="20"/>
    <s v=" 無 "/>
    <m/>
    <m/>
    <s v=" v "/>
    <x v="1"/>
  </r>
  <r>
    <s v="55特殊教育計畫-551特殊教育-55100200特殊教育學生公費及獎補助-722捐助國內團體"/>
    <s v="本局辦理-本局補助私立秋穗實驗教育機構等2校114學年度第1學期身心障礙學生及身障人士子女就學費用減免經費"/>
    <s v="私立秋穗實驗教育機構等2校"/>
    <x v="46"/>
    <n v="7"/>
    <s v=" 無 "/>
    <m/>
    <s v=" v "/>
    <m/>
    <x v="1"/>
  </r>
  <r>
    <s v="55特殊教育計畫-551特殊教育-55110000中央政府補助特殊教育經費-722捐助國內團體"/>
    <s v="本局辦理-補助私立惠華幼兒園等47園辦理114學年度第1學期準公共教保服務機構配置教師助理員經費"/>
    <s v="私立惠華幼兒園等12園"/>
    <x v="46"/>
    <n v="304"/>
    <s v=" 無 "/>
    <m/>
    <s v=" v "/>
    <m/>
    <x v="1"/>
  </r>
  <r>
    <s v="55特殊教育計畫-551特殊教育-55110000中央政府補助特殊教育經費-722捐助國內團體"/>
    <s v="本局辦理-補助私立惠華幼兒園等47園辦理114學年度第1學期準公共教保服務機構配置教師助理員經費"/>
    <s v="私立一德幼兒園等35園"/>
    <x v="46"/>
    <n v="1386"/>
    <s v=" 無 "/>
    <m/>
    <s v=" v "/>
    <m/>
    <x v="1"/>
  </r>
  <r>
    <s v="56社會教育計畫-561社會教育-56120000各所屬社會教育單位經常門分支計畫-722捐助國內團體"/>
    <s v="本局辦理-補助臺中市大雅區生活美學教育協會辦理「115年度臺中市 國民中小學學生創意繪畫比賽」經費"/>
    <s v="臺中市大雅區生活美學教育協會"/>
    <x v="46"/>
    <n v="10"/>
    <s v=" 無 "/>
    <m/>
    <m/>
    <s v=" v "/>
    <x v="1"/>
  </r>
  <r>
    <s v="55特殊教育計畫-551特殊教育-55100200特殊教育學生公費及獎補助-722捐助國內團體"/>
    <s v="本局辦理-補助本市私立弘文高級中學等25校114學年度第2學期身心障礙學生及身障人士子女學雜費減免"/>
    <s v="私立善美真華德福實驗教育機構等3校"/>
    <x v="46"/>
    <n v="8"/>
    <s v=" 無 "/>
    <m/>
    <s v=" v "/>
    <m/>
    <x v="1"/>
  </r>
  <r>
    <s v="55特殊教育計畫-551特殊教育-55100200特殊教育學生公費及獎補助-722捐助國內團體"/>
    <s v="本局辦理-補助本市私立弘文高級中學等25校114學年度第2學期身心障礙學生及身障人士子女學雜費減免"/>
    <s v="私立善美真華德福實驗教育機構等3校"/>
    <x v="46"/>
    <n v="39"/>
    <s v=" 無 "/>
    <m/>
    <s v=" v "/>
    <m/>
    <x v="1"/>
  </r>
  <r>
    <s v="5M建築及設備計畫-5M6中央政府補助建築及設備經費-5M610000中央政府補助建築及設備經費-722捐助國內團體"/>
    <s v="本局辦理-教育部國民及學前教育署補助準公共教保服務機構已達成師生比1:12且持續維持之獎勵金經費"/>
    <s v="本市準公共幼兒園"/>
    <x v="46"/>
    <n v="1200"/>
    <s v=" 無 "/>
    <m/>
    <s v=" v "/>
    <m/>
    <x v="1"/>
  </r>
  <r>
    <s v="54學前教育計畫-541學前教育-54110000中央政府補助幼兒教育經費-722捐助國內團體"/>
    <s v="本局辦理-教育部國民及學前教育署補助準公共教保服務機構已達成師生比1:12且持續維持之獎勵金經費"/>
    <s v="本市準公共幼兒園"/>
    <x v="46"/>
    <n v="94"/>
    <s v=" 無 "/>
    <m/>
    <s v=" v "/>
    <m/>
    <x v="1"/>
  </r>
  <r>
    <s v="5M建築及設備計畫-5M6中央政府補助建築及設備經費-5M610000中央政府補助建築及設備經費-722捐助國內團體"/>
    <s v="本局辦理-教育部國民及學前教育署補助準公共教保服務機構已達成師生比1:12且持續維持之獎勵金經費"/>
    <s v="本市準公共幼兒園"/>
    <x v="46"/>
    <n v="3383"/>
    <s v=" 無 "/>
    <m/>
    <s v=" v "/>
    <m/>
    <x v="1"/>
  </r>
  <r>
    <s v="54學前教育計畫-541學前教育-54110000中央政府補助幼兒教育經費-722捐助國內團體"/>
    <s v="本局辦理-教育部國民及學前教育署補助準公共教保服務機構已達成師生比1:12且持續維持之獎勵金經費"/>
    <s v="本市準公共幼兒園"/>
    <x v="46"/>
    <n v="1054"/>
    <s v=" 無 "/>
    <m/>
    <s v=" v "/>
    <m/>
    <x v="1"/>
  </r>
  <r>
    <s v="55特殊教育計畫-551特殊教育-55110000中央政府補助特殊教育經費-722捐助國內團體"/>
    <s v="本局辦理－教育部國教署補助114-2本市私立幼兒園學前身心障礙幼兒教育經費(招收單位)"/>
    <s v="私立保進幼兒園等78校"/>
    <x v="46"/>
    <n v="2873"/>
    <s v=" 無 "/>
    <m/>
    <s v=" v "/>
    <m/>
    <x v="1"/>
  </r>
  <r>
    <s v="55特殊教育計畫-551特殊教育-55110000中央政府補助特殊教育經費-722捐助國內團體"/>
    <s v="本局辦理－教育部國教署補助114-2本市私立幼兒園學前身心障礙幼兒教育經費(招收單位)"/>
    <s v="私立保進幼兒園等78校"/>
    <x v="46"/>
    <n v="4643"/>
    <s v=" 無 "/>
    <m/>
    <s v=" v "/>
    <m/>
    <x v="1"/>
  </r>
  <r>
    <s v="就業安定促進計畫-照顧服務員訓練相關計畫-會費、捐助、補助、分攤、照護、救濟與交流活動費-捐助、補助與獎助-捐助國內團體"/>
    <s v="補助地方政府辦理照顧服務員專班訓練計畫及補助照顧服務員用人單位自訓自用訓練計畫"/>
    <s v="社團法人中華民國弘揚看護協會"/>
    <x v="37"/>
    <n v="352"/>
    <s v="無"/>
    <m/>
    <s v="v"/>
    <m/>
    <x v="1"/>
  </r>
  <r>
    <s v="就業安定促進計畫-照顧服務員訓練相關計畫-會費、捐助、補助、分攤、照護、救濟與交流活動費-捐助、補助與獎助-捐助國內團體"/>
    <s v="補助地方政府辦理照顧服務員專班訓練計畫及補助照顧服務員用人單位自訓自用訓練計畫"/>
    <s v="中華民國弘揚看護協會附設私立弘揚居家長照機構"/>
    <x v="37"/>
    <n v="302"/>
    <s v="無"/>
    <m/>
    <s v="v"/>
    <m/>
    <x v="1"/>
  </r>
  <r>
    <s v="就業安定促進計畫-照顧服務員訓練相關計畫-會費、捐助、補助、分攤、照護、救濟與交流活動費-捐助、補助與獎助-捐助國內團體"/>
    <s v="補助地方政府辦理照顧服務員專班訓練計畫及補助照顧服務員用人單位自訓自用訓練計畫"/>
    <s v="社團法人中華民國博揚技能培訓協會"/>
    <x v="37"/>
    <n v="329"/>
    <s v="無"/>
    <m/>
    <s v="v"/>
    <m/>
    <x v="1"/>
  </r>
  <r>
    <s v="就業安定促進計畫-照顧服務員訓練相關計畫-會費、捐助、補助、分攤、照護、救濟與交流活動費-捐助、補助與獎助-捐助國內團體"/>
    <s v="補助地方政府辦理照顧服務員專班訓練計畫及補助照顧服務員用人單位自訓自用訓練計畫"/>
    <s v="永錡護理之家"/>
    <x v="37"/>
    <n v="180"/>
    <s v="無"/>
    <m/>
    <s v="v"/>
    <m/>
    <x v="1"/>
  </r>
  <r>
    <s v="就業安定促進計畫-照顧服務員訓練相關計畫-會費、捐助、補助、分攤、照護、救濟與交流活動費-捐助、補助與獎助-捐助國內團體"/>
    <s v="補助地方政府辦理照顧服務員專班訓練計畫及補助照顧服務員用人單位自訓自用訓練計畫"/>
    <s v="社團法人臺中市紅十字會"/>
    <x v="37"/>
    <n v="423"/>
    <s v="無"/>
    <m/>
    <s v="v"/>
    <m/>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BC47851-9312-466A-9085-2431D0069FA5}" name="樞紐分析表1" cacheId="0"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G53" firstHeaderRow="1" firstDataRow="3" firstDataCol="1"/>
  <pivotFields count="10">
    <pivotField showAll="0"/>
    <pivotField showAll="0"/>
    <pivotField showAll="0"/>
    <pivotField axis="axisRow" dataField="1" showAll="0">
      <items count="48">
        <item x="15"/>
        <item x="26"/>
        <item x="20"/>
        <item x="11"/>
        <item x="21"/>
        <item x="3"/>
        <item x="12"/>
        <item x="41"/>
        <item x="9"/>
        <item x="7"/>
        <item x="25"/>
        <item x="22"/>
        <item x="8"/>
        <item x="5"/>
        <item x="14"/>
        <item x="4"/>
        <item x="16"/>
        <item x="6"/>
        <item x="40"/>
        <item x="27"/>
        <item x="29"/>
        <item x="44"/>
        <item x="35"/>
        <item x="2"/>
        <item x="1"/>
        <item x="46"/>
        <item x="37"/>
        <item x="42"/>
        <item x="28"/>
        <item x="31"/>
        <item x="43"/>
        <item x="39"/>
        <item x="45"/>
        <item x="34"/>
        <item x="36"/>
        <item x="33"/>
        <item x="18"/>
        <item x="19"/>
        <item x="30"/>
        <item x="32"/>
        <item x="17"/>
        <item x="13"/>
        <item x="38"/>
        <item x="24"/>
        <item x="10"/>
        <item x="23"/>
        <item x="0"/>
        <item t="default"/>
      </items>
    </pivotField>
    <pivotField dataField="1" showAll="0"/>
    <pivotField showAll="0"/>
    <pivotField showAll="0"/>
    <pivotField showAll="0"/>
    <pivotField showAll="0"/>
    <pivotField axis="axisCol" showAll="0">
      <items count="3">
        <item x="0"/>
        <item x="1"/>
        <item t="default"/>
      </items>
    </pivotField>
  </pivotFields>
  <rowFields count="1">
    <field x="3"/>
  </rowFields>
  <rowItems count="4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t="grand">
      <x/>
    </i>
  </rowItems>
  <colFields count="2">
    <field x="9"/>
    <field x="-2"/>
  </colFields>
  <colItems count="6">
    <i>
      <x/>
      <x/>
    </i>
    <i r="1" i="1">
      <x v="1"/>
    </i>
    <i>
      <x v="1"/>
      <x/>
    </i>
    <i r="1" i="1">
      <x v="1"/>
    </i>
    <i t="grand">
      <x/>
    </i>
    <i t="grand" i="1">
      <x/>
    </i>
  </colItems>
  <dataFields count="2">
    <dataField name="加總 - 累計撥付金額" fld="4" baseField="0" baseItem="0"/>
    <dataField name="計數 - 主辦機關" fld="3" subtotal="count" baseField="0" baseItem="0"/>
  </dataFields>
  <formats count="46">
    <format dxfId="45">
      <pivotArea type="all" dataOnly="0" outline="0" fieldPosition="0"/>
    </format>
    <format dxfId="44">
      <pivotArea outline="0" collapsedLevelsAreSubtotals="1" fieldPosition="0"/>
    </format>
    <format dxfId="43">
      <pivotArea collapsedLevelsAreSubtotals="1" fieldPosition="0">
        <references count="3">
          <reference field="4294967294" count="1" selected="0">
            <x v="0"/>
          </reference>
          <reference field="3" count="1">
            <x v="46"/>
          </reference>
          <reference field="9" count="1" selected="0">
            <x v="0"/>
          </reference>
        </references>
      </pivotArea>
    </format>
    <format dxfId="42">
      <pivotArea collapsedLevelsAreSubtotals="1" fieldPosition="0">
        <references count="3">
          <reference field="4294967294" count="1" selected="0">
            <x v="0"/>
          </reference>
          <reference field="3" count="1">
            <x v="24"/>
          </reference>
          <reference field="9" count="1" selected="0">
            <x v="0"/>
          </reference>
        </references>
      </pivotArea>
    </format>
    <format dxfId="41">
      <pivotArea collapsedLevelsAreSubtotals="1" fieldPosition="0">
        <references count="3">
          <reference field="4294967294" count="1" selected="0">
            <x v="0"/>
          </reference>
          <reference field="3" count="1">
            <x v="23"/>
          </reference>
          <reference field="9" count="1" selected="0">
            <x v="0"/>
          </reference>
        </references>
      </pivotArea>
    </format>
    <format dxfId="40">
      <pivotArea collapsedLevelsAreSubtotals="1" fieldPosition="0">
        <references count="3">
          <reference field="4294967294" count="1" selected="0">
            <x v="0"/>
          </reference>
          <reference field="3" count="1">
            <x v="5"/>
          </reference>
          <reference field="9" count="1" selected="0">
            <x v="0"/>
          </reference>
        </references>
      </pivotArea>
    </format>
    <format dxfId="39">
      <pivotArea collapsedLevelsAreSubtotals="1" fieldPosition="0">
        <references count="3">
          <reference field="4294967294" count="1" selected="0">
            <x v="0"/>
          </reference>
          <reference field="3" count="1">
            <x v="15"/>
          </reference>
          <reference field="9" count="1" selected="0">
            <x v="0"/>
          </reference>
        </references>
      </pivotArea>
    </format>
    <format dxfId="38">
      <pivotArea collapsedLevelsAreSubtotals="1" fieldPosition="0">
        <references count="3">
          <reference field="4294967294" count="1" selected="0">
            <x v="0"/>
          </reference>
          <reference field="3" count="1">
            <x v="13"/>
          </reference>
          <reference field="9" count="1" selected="0">
            <x v="0"/>
          </reference>
        </references>
      </pivotArea>
    </format>
    <format dxfId="37">
      <pivotArea collapsedLevelsAreSubtotals="1" fieldPosition="0">
        <references count="3">
          <reference field="4294967294" count="1" selected="0">
            <x v="0"/>
          </reference>
          <reference field="3" count="1">
            <x v="17"/>
          </reference>
          <reference field="9" count="1" selected="0">
            <x v="0"/>
          </reference>
        </references>
      </pivotArea>
    </format>
    <format dxfId="36">
      <pivotArea collapsedLevelsAreSubtotals="1" fieldPosition="0">
        <references count="3">
          <reference field="4294967294" count="1" selected="0">
            <x v="0"/>
          </reference>
          <reference field="3" count="1">
            <x v="9"/>
          </reference>
          <reference field="9" count="1" selected="0">
            <x v="0"/>
          </reference>
        </references>
      </pivotArea>
    </format>
    <format dxfId="35">
      <pivotArea collapsedLevelsAreSubtotals="1" fieldPosition="0">
        <references count="3">
          <reference field="4294967294" count="1" selected="0">
            <x v="0"/>
          </reference>
          <reference field="3" count="1">
            <x v="12"/>
          </reference>
          <reference field="9" count="1" selected="0">
            <x v="0"/>
          </reference>
        </references>
      </pivotArea>
    </format>
    <format dxfId="34">
      <pivotArea collapsedLevelsAreSubtotals="1" fieldPosition="0">
        <references count="3">
          <reference field="4294967294" count="1" selected="0">
            <x v="0"/>
          </reference>
          <reference field="3" count="1">
            <x v="8"/>
          </reference>
          <reference field="9" count="1" selected="0">
            <x v="0"/>
          </reference>
        </references>
      </pivotArea>
    </format>
    <format dxfId="33">
      <pivotArea collapsedLevelsAreSubtotals="1" fieldPosition="0">
        <references count="3">
          <reference field="4294967294" count="1" selected="0">
            <x v="0"/>
          </reference>
          <reference field="3" count="1">
            <x v="44"/>
          </reference>
          <reference field="9" count="1" selected="0">
            <x v="0"/>
          </reference>
        </references>
      </pivotArea>
    </format>
    <format dxfId="32">
      <pivotArea collapsedLevelsAreSubtotals="1" fieldPosition="0">
        <references count="3">
          <reference field="4294967294" count="1" selected="0">
            <x v="0"/>
          </reference>
          <reference field="3" count="1">
            <x v="3"/>
          </reference>
          <reference field="9" count="1" selected="0">
            <x v="0"/>
          </reference>
        </references>
      </pivotArea>
    </format>
    <format dxfId="31">
      <pivotArea collapsedLevelsAreSubtotals="1" fieldPosition="0">
        <references count="3">
          <reference field="4294967294" count="1" selected="0">
            <x v="0"/>
          </reference>
          <reference field="3" count="1">
            <x v="6"/>
          </reference>
          <reference field="9" count="1" selected="0">
            <x v="0"/>
          </reference>
        </references>
      </pivotArea>
    </format>
    <format dxfId="30">
      <pivotArea collapsedLevelsAreSubtotals="1" fieldPosition="0">
        <references count="3">
          <reference field="4294967294" count="1" selected="0">
            <x v="0"/>
          </reference>
          <reference field="3" count="1">
            <x v="41"/>
          </reference>
          <reference field="9" count="1" selected="0">
            <x v="0"/>
          </reference>
        </references>
      </pivotArea>
    </format>
    <format dxfId="29">
      <pivotArea collapsedLevelsAreSubtotals="1" fieldPosition="0">
        <references count="3">
          <reference field="4294967294" count="1" selected="0">
            <x v="0"/>
          </reference>
          <reference field="3" count="1">
            <x v="14"/>
          </reference>
          <reference field="9" count="1" selected="0">
            <x v="0"/>
          </reference>
        </references>
      </pivotArea>
    </format>
    <format dxfId="28">
      <pivotArea collapsedLevelsAreSubtotals="1" fieldPosition="0">
        <references count="3">
          <reference field="4294967294" count="1" selected="0">
            <x v="0"/>
          </reference>
          <reference field="3" count="1">
            <x v="0"/>
          </reference>
          <reference field="9" count="1" selected="0">
            <x v="0"/>
          </reference>
        </references>
      </pivotArea>
    </format>
    <format dxfId="27">
      <pivotArea collapsedLevelsAreSubtotals="1" fieldPosition="0">
        <references count="3">
          <reference field="4294967294" count="1" selected="0">
            <x v="0"/>
          </reference>
          <reference field="3" count="1">
            <x v="16"/>
          </reference>
          <reference field="9" count="1" selected="0">
            <x v="0"/>
          </reference>
        </references>
      </pivotArea>
    </format>
    <format dxfId="26">
      <pivotArea collapsedLevelsAreSubtotals="1" fieldPosition="0">
        <references count="3">
          <reference field="4294967294" count="1" selected="0">
            <x v="0"/>
          </reference>
          <reference field="3" count="1">
            <x v="40"/>
          </reference>
          <reference field="9" count="1" selected="0">
            <x v="0"/>
          </reference>
        </references>
      </pivotArea>
    </format>
    <format dxfId="25">
      <pivotArea collapsedLevelsAreSubtotals="1" fieldPosition="0">
        <references count="3">
          <reference field="4294967294" count="1" selected="0">
            <x v="0"/>
          </reference>
          <reference field="3" count="1">
            <x v="36"/>
          </reference>
          <reference field="9" count="1" selected="0">
            <x v="0"/>
          </reference>
        </references>
      </pivotArea>
    </format>
    <format dxfId="24">
      <pivotArea collapsedLevelsAreSubtotals="1" fieldPosition="0">
        <references count="3">
          <reference field="4294967294" count="1" selected="0">
            <x v="0"/>
          </reference>
          <reference field="3" count="1">
            <x v="37"/>
          </reference>
          <reference field="9" count="1" selected="0">
            <x v="0"/>
          </reference>
        </references>
      </pivotArea>
    </format>
    <format dxfId="23">
      <pivotArea collapsedLevelsAreSubtotals="1" fieldPosition="0">
        <references count="3">
          <reference field="4294967294" count="1" selected="0">
            <x v="0"/>
          </reference>
          <reference field="3" count="1">
            <x v="2"/>
          </reference>
          <reference field="9" count="1" selected="0">
            <x v="0"/>
          </reference>
        </references>
      </pivotArea>
    </format>
    <format dxfId="22">
      <pivotArea collapsedLevelsAreSubtotals="1" fieldPosition="0">
        <references count="3">
          <reference field="4294967294" count="1" selected="0">
            <x v="0"/>
          </reference>
          <reference field="3" count="1">
            <x v="4"/>
          </reference>
          <reference field="9" count="1" selected="0">
            <x v="0"/>
          </reference>
        </references>
      </pivotArea>
    </format>
    <format dxfId="21">
      <pivotArea collapsedLevelsAreSubtotals="1" fieldPosition="0">
        <references count="3">
          <reference field="4294967294" count="1" selected="0">
            <x v="0"/>
          </reference>
          <reference field="3" count="1">
            <x v="11"/>
          </reference>
          <reference field="9" count="1" selected="0">
            <x v="0"/>
          </reference>
        </references>
      </pivotArea>
    </format>
    <format dxfId="20">
      <pivotArea collapsedLevelsAreSubtotals="1" fieldPosition="0">
        <references count="3">
          <reference field="4294967294" count="1" selected="0">
            <x v="0"/>
          </reference>
          <reference field="3" count="1">
            <x v="45"/>
          </reference>
          <reference field="9" count="1" selected="0">
            <x v="0"/>
          </reference>
        </references>
      </pivotArea>
    </format>
    <format dxfId="19">
      <pivotArea collapsedLevelsAreSubtotals="1" fieldPosition="0">
        <references count="3">
          <reference field="4294967294" count="1" selected="0">
            <x v="0"/>
          </reference>
          <reference field="3" count="1">
            <x v="43"/>
          </reference>
          <reference field="9" count="1" selected="0">
            <x v="0"/>
          </reference>
        </references>
      </pivotArea>
    </format>
    <format dxfId="18">
      <pivotArea collapsedLevelsAreSubtotals="1" fieldPosition="0">
        <references count="3">
          <reference field="4294967294" count="1" selected="0">
            <x v="0"/>
          </reference>
          <reference field="3" count="1">
            <x v="10"/>
          </reference>
          <reference field="9" count="1" selected="0">
            <x v="0"/>
          </reference>
        </references>
      </pivotArea>
    </format>
    <format dxfId="17">
      <pivotArea collapsedLevelsAreSubtotals="1" fieldPosition="0">
        <references count="3">
          <reference field="4294967294" count="1" selected="0">
            <x v="0"/>
          </reference>
          <reference field="3" count="1">
            <x v="19"/>
          </reference>
          <reference field="9" count="1" selected="0">
            <x v="0"/>
          </reference>
        </references>
      </pivotArea>
    </format>
    <format dxfId="16">
      <pivotArea collapsedLevelsAreSubtotals="1" fieldPosition="0">
        <references count="3">
          <reference field="4294967294" count="1" selected="0">
            <x v="0"/>
          </reference>
          <reference field="3" count="1">
            <x v="28"/>
          </reference>
          <reference field="9" count="1" selected="0">
            <x v="0"/>
          </reference>
        </references>
      </pivotArea>
    </format>
    <format dxfId="15">
      <pivotArea collapsedLevelsAreSubtotals="1" fieldPosition="0">
        <references count="3">
          <reference field="4294967294" count="1" selected="0">
            <x v="0"/>
          </reference>
          <reference field="3" count="1">
            <x v="20"/>
          </reference>
          <reference field="9" count="1" selected="0">
            <x v="0"/>
          </reference>
        </references>
      </pivotArea>
    </format>
    <format dxfId="14">
      <pivotArea collapsedLevelsAreSubtotals="1" fieldPosition="0">
        <references count="3">
          <reference field="4294967294" count="1" selected="0">
            <x v="0"/>
          </reference>
          <reference field="3" count="1">
            <x v="38"/>
          </reference>
          <reference field="9" count="1" selected="0">
            <x v="0"/>
          </reference>
        </references>
      </pivotArea>
    </format>
    <format dxfId="13">
      <pivotArea collapsedLevelsAreSubtotals="1" fieldPosition="0">
        <references count="3">
          <reference field="4294967294" count="1" selected="0">
            <x v="0"/>
          </reference>
          <reference field="3" count="1">
            <x v="29"/>
          </reference>
          <reference field="9" count="1" selected="0">
            <x v="0"/>
          </reference>
        </references>
      </pivotArea>
    </format>
    <format dxfId="12">
      <pivotArea collapsedLevelsAreSubtotals="1" fieldPosition="0">
        <references count="3">
          <reference field="4294967294" count="1" selected="0">
            <x v="0"/>
          </reference>
          <reference field="3" count="1">
            <x v="35"/>
          </reference>
          <reference field="9" count="1" selected="0">
            <x v="0"/>
          </reference>
        </references>
      </pivotArea>
    </format>
    <format dxfId="11">
      <pivotArea collapsedLevelsAreSubtotals="1" fieldPosition="0">
        <references count="3">
          <reference field="4294967294" count="1" selected="0">
            <x v="0"/>
          </reference>
          <reference field="3" count="1">
            <x v="39"/>
          </reference>
          <reference field="9" count="1" selected="0">
            <x v="0"/>
          </reference>
        </references>
      </pivotArea>
    </format>
    <format dxfId="10">
      <pivotArea collapsedLevelsAreSubtotals="1" fieldPosition="0">
        <references count="3">
          <reference field="4294967294" count="1" selected="0">
            <x v="0"/>
          </reference>
          <reference field="3" count="1">
            <x v="33"/>
          </reference>
          <reference field="9" count="1" selected="0">
            <x v="0"/>
          </reference>
        </references>
      </pivotArea>
    </format>
    <format dxfId="9">
      <pivotArea collapsedLevelsAreSubtotals="1" fieldPosition="0">
        <references count="3">
          <reference field="4294967294" count="1" selected="0">
            <x v="0"/>
          </reference>
          <reference field="3" count="1">
            <x v="22"/>
          </reference>
          <reference field="9" count="1" selected="0">
            <x v="0"/>
          </reference>
        </references>
      </pivotArea>
    </format>
    <format dxfId="8">
      <pivotArea collapsedLevelsAreSubtotals="1" fieldPosition="0">
        <references count="3">
          <reference field="4294967294" count="1" selected="0">
            <x v="0"/>
          </reference>
          <reference field="3" count="1">
            <x v="34"/>
          </reference>
          <reference field="9" count="1" selected="0">
            <x v="0"/>
          </reference>
        </references>
      </pivotArea>
    </format>
    <format dxfId="7">
      <pivotArea collapsedLevelsAreSubtotals="1" fieldPosition="0">
        <references count="3">
          <reference field="4294967294" count="1" selected="0">
            <x v="0"/>
          </reference>
          <reference field="3" count="1">
            <x v="26"/>
          </reference>
          <reference field="9" count="1" selected="0">
            <x v="0"/>
          </reference>
        </references>
      </pivotArea>
    </format>
    <format dxfId="6">
      <pivotArea collapsedLevelsAreSubtotals="1" fieldPosition="0">
        <references count="3">
          <reference field="4294967294" count="1" selected="0">
            <x v="0"/>
          </reference>
          <reference field="3" count="1">
            <x v="42"/>
          </reference>
          <reference field="9" count="1" selected="0">
            <x v="0"/>
          </reference>
        </references>
      </pivotArea>
    </format>
    <format dxfId="5">
      <pivotArea collapsedLevelsAreSubtotals="1" fieldPosition="0">
        <references count="3">
          <reference field="4294967294" count="1" selected="0">
            <x v="0"/>
          </reference>
          <reference field="3" count="1">
            <x v="31"/>
          </reference>
          <reference field="9" count="1" selected="0">
            <x v="0"/>
          </reference>
        </references>
      </pivotArea>
    </format>
    <format dxfId="4">
      <pivotArea collapsedLevelsAreSubtotals="1" fieldPosition="0">
        <references count="3">
          <reference field="4294967294" count="1" selected="0">
            <x v="0"/>
          </reference>
          <reference field="3" count="1">
            <x v="7"/>
          </reference>
          <reference field="9" count="1" selected="0">
            <x v="0"/>
          </reference>
        </references>
      </pivotArea>
    </format>
    <format dxfId="3">
      <pivotArea collapsedLevelsAreSubtotals="1" fieldPosition="0">
        <references count="3">
          <reference field="4294967294" count="1" selected="0">
            <x v="0"/>
          </reference>
          <reference field="3" count="1">
            <x v="18"/>
          </reference>
          <reference field="9" count="1" selected="0">
            <x v="0"/>
          </reference>
        </references>
      </pivotArea>
    </format>
    <format dxfId="2">
      <pivotArea collapsedLevelsAreSubtotals="1" fieldPosition="0">
        <references count="3">
          <reference field="4294967294" count="1" selected="0">
            <x v="0"/>
          </reference>
          <reference field="3" count="1">
            <x v="27"/>
          </reference>
          <reference field="9" count="1" selected="0">
            <x v="0"/>
          </reference>
        </references>
      </pivotArea>
    </format>
    <format dxfId="1">
      <pivotArea collapsedLevelsAreSubtotals="1" fieldPosition="0">
        <references count="3">
          <reference field="4294967294" count="1" selected="0">
            <x v="0"/>
          </reference>
          <reference field="3" count="1">
            <x v="30"/>
          </reference>
          <reference field="9" count="1" selected="0">
            <x v="0"/>
          </reference>
        </references>
      </pivotArea>
    </format>
    <format dxfId="0">
      <pivotArea collapsedLevelsAreSubtotals="1" fieldPosition="0">
        <references count="3">
          <reference field="4294967294" count="1" selected="0">
            <x v="0"/>
          </reference>
          <reference field="3" count="1">
            <x v="1"/>
          </reference>
          <reference field="9"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DE961-BCB3-4B9F-8841-9098447738BB}">
  <sheetPr filterMode="1">
    <pageSetUpPr fitToPage="1"/>
  </sheetPr>
  <dimension ref="A1:XEY2637"/>
  <sheetViews>
    <sheetView tabSelected="1" view="pageBreakPreview" zoomScale="70" zoomScaleNormal="70" zoomScaleSheetLayoutView="70" workbookViewId="0">
      <selection activeCell="J3" sqref="J1:N1048576"/>
    </sheetView>
  </sheetViews>
  <sheetFormatPr defaultRowHeight="19.5" x14ac:dyDescent="0.25"/>
  <cols>
    <col min="1" max="1" width="23.5" style="6" customWidth="1"/>
    <col min="2" max="3" width="21.25" style="6" customWidth="1"/>
    <col min="4" max="4" width="14.5" style="6" customWidth="1"/>
    <col min="5" max="5" width="17.125" style="6" customWidth="1"/>
    <col min="6" max="6" width="11.75" style="14" customWidth="1"/>
    <col min="7" max="7" width="18.25" style="6" customWidth="1"/>
    <col min="8" max="8" width="11.75" style="14" customWidth="1"/>
    <col min="9" max="9" width="12.125" style="14" customWidth="1"/>
    <col min="10" max="252" width="9.375" style="12" customWidth="1"/>
    <col min="253" max="1018" width="9.375" style="13" customWidth="1"/>
    <col min="1019" max="1019" width="8.875" style="13" customWidth="1"/>
    <col min="1020" max="1020" width="8.875" customWidth="1"/>
  </cols>
  <sheetData>
    <row r="1" spans="1:16379" x14ac:dyDescent="0.3">
      <c r="A1" s="244" t="s">
        <v>13</v>
      </c>
      <c r="B1" s="244"/>
      <c r="C1" s="244"/>
      <c r="D1" s="244"/>
      <c r="E1" s="244"/>
      <c r="F1" s="244"/>
      <c r="G1" s="244"/>
      <c r="H1" s="244"/>
      <c r="I1" s="244"/>
      <c r="J1" s="243"/>
      <c r="K1" s="243"/>
      <c r="L1" s="243"/>
      <c r="M1" s="243"/>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1"/>
      <c r="DY1" s="241"/>
      <c r="DZ1" s="241"/>
      <c r="EA1" s="241"/>
      <c r="EB1" s="241"/>
      <c r="EC1" s="241"/>
      <c r="ED1" s="241"/>
      <c r="EE1" s="241"/>
      <c r="EF1" s="241"/>
      <c r="EG1" s="241"/>
      <c r="EH1" s="241"/>
      <c r="EI1" s="241"/>
      <c r="EJ1" s="241"/>
      <c r="EK1" s="241"/>
      <c r="EL1" s="241"/>
      <c r="EM1" s="241"/>
      <c r="EN1" s="241"/>
      <c r="EO1" s="241"/>
      <c r="EP1" s="241"/>
      <c r="EQ1" s="241"/>
      <c r="ER1" s="241"/>
      <c r="ES1" s="241"/>
      <c r="ET1" s="241"/>
      <c r="EU1" s="241"/>
      <c r="EV1" s="241"/>
      <c r="EW1" s="241"/>
      <c r="EX1" s="241"/>
      <c r="EY1" s="241"/>
      <c r="EZ1" s="241"/>
      <c r="FA1" s="241"/>
      <c r="FB1" s="241"/>
      <c r="FC1" s="241"/>
      <c r="FD1" s="241"/>
      <c r="FE1" s="241"/>
      <c r="FF1" s="241"/>
      <c r="FG1" s="241"/>
      <c r="FH1" s="241"/>
      <c r="FI1" s="241"/>
      <c r="FJ1" s="241"/>
      <c r="FK1" s="241"/>
      <c r="FL1" s="241"/>
      <c r="FM1" s="241"/>
      <c r="FN1" s="241"/>
      <c r="FO1" s="241"/>
      <c r="FP1" s="241"/>
      <c r="FQ1" s="241"/>
      <c r="FR1" s="241"/>
      <c r="FS1" s="241"/>
      <c r="FT1" s="241"/>
      <c r="FU1" s="241"/>
      <c r="FV1" s="241"/>
      <c r="FW1" s="241"/>
      <c r="FX1" s="241"/>
      <c r="FY1" s="241"/>
      <c r="FZ1" s="241"/>
      <c r="GA1" s="241"/>
      <c r="GB1" s="241"/>
      <c r="GC1" s="241"/>
      <c r="GD1" s="241"/>
      <c r="GE1" s="241"/>
      <c r="GF1" s="241"/>
      <c r="GG1" s="241"/>
      <c r="GH1" s="241"/>
      <c r="GI1" s="241"/>
      <c r="GJ1" s="241"/>
      <c r="GK1" s="241"/>
      <c r="GL1" s="241"/>
      <c r="GM1" s="241"/>
      <c r="GN1" s="241"/>
      <c r="GO1" s="241"/>
      <c r="GP1" s="241"/>
      <c r="GQ1" s="241"/>
      <c r="GR1" s="241"/>
      <c r="GS1" s="241"/>
      <c r="GT1" s="241"/>
      <c r="GU1" s="241"/>
      <c r="GV1" s="241"/>
      <c r="GW1" s="241"/>
      <c r="GX1" s="241"/>
      <c r="GY1" s="241"/>
      <c r="GZ1" s="241"/>
      <c r="HA1" s="241"/>
      <c r="HB1" s="241"/>
      <c r="HC1" s="241"/>
      <c r="HD1" s="241"/>
      <c r="HE1" s="241"/>
      <c r="HF1" s="241"/>
      <c r="HG1" s="241"/>
      <c r="HH1" s="241"/>
      <c r="HI1" s="241"/>
      <c r="HJ1" s="241"/>
      <c r="HK1" s="241"/>
      <c r="HL1" s="241"/>
      <c r="HM1" s="241"/>
      <c r="HN1" s="241"/>
      <c r="HO1" s="241"/>
      <c r="HP1" s="241"/>
      <c r="HQ1" s="241"/>
      <c r="HR1" s="241"/>
      <c r="HS1" s="241"/>
      <c r="HT1" s="241"/>
      <c r="HU1" s="241"/>
      <c r="HV1" s="241"/>
      <c r="HW1" s="241"/>
      <c r="HX1" s="241"/>
      <c r="HY1" s="241"/>
      <c r="HZ1" s="241"/>
      <c r="IA1" s="241"/>
      <c r="IB1" s="241"/>
      <c r="IC1" s="241"/>
      <c r="ID1" s="241"/>
      <c r="IE1" s="241"/>
      <c r="IF1" s="241"/>
      <c r="IG1" s="241"/>
      <c r="IH1" s="241"/>
      <c r="II1" s="241"/>
      <c r="IJ1" s="241"/>
      <c r="IK1" s="241"/>
      <c r="IL1" s="241"/>
      <c r="IM1" s="241"/>
      <c r="IN1" s="241"/>
      <c r="IO1" s="241"/>
      <c r="IP1" s="241"/>
      <c r="IQ1" s="241"/>
      <c r="IR1" s="241"/>
      <c r="IS1" s="241"/>
      <c r="IT1" s="241"/>
      <c r="IU1" s="241"/>
      <c r="IV1" s="241"/>
      <c r="IW1" s="241"/>
      <c r="IX1" s="241"/>
      <c r="IY1" s="241"/>
      <c r="IZ1" s="241"/>
      <c r="JA1" s="241"/>
      <c r="JB1" s="241"/>
      <c r="JC1" s="241"/>
      <c r="JD1" s="241"/>
      <c r="JE1" s="241"/>
      <c r="JF1" s="241"/>
      <c r="JG1" s="241"/>
      <c r="JH1" s="241"/>
      <c r="JI1" s="241"/>
      <c r="JJ1" s="241"/>
      <c r="JK1" s="241"/>
      <c r="JL1" s="241"/>
      <c r="JM1" s="241"/>
      <c r="JN1" s="241"/>
      <c r="JO1" s="241"/>
      <c r="JP1" s="241"/>
      <c r="JQ1" s="241"/>
      <c r="JR1" s="241"/>
      <c r="JS1" s="241"/>
      <c r="JT1" s="241"/>
      <c r="JU1" s="241"/>
      <c r="JV1" s="241"/>
      <c r="JW1" s="241"/>
      <c r="JX1" s="241"/>
      <c r="JY1" s="241"/>
      <c r="JZ1" s="241"/>
      <c r="KA1" s="241"/>
      <c r="KB1" s="241"/>
      <c r="KC1" s="241"/>
      <c r="KD1" s="241"/>
      <c r="KE1" s="241"/>
      <c r="KF1" s="241"/>
      <c r="KG1" s="241"/>
      <c r="KH1" s="241"/>
      <c r="KI1" s="241"/>
      <c r="KJ1" s="241"/>
      <c r="KK1" s="241"/>
      <c r="KL1" s="241"/>
      <c r="KM1" s="241"/>
      <c r="KN1" s="241"/>
      <c r="KO1" s="241"/>
      <c r="KP1" s="241"/>
      <c r="KQ1" s="241"/>
      <c r="KR1" s="241"/>
      <c r="KS1" s="241"/>
      <c r="KT1" s="241"/>
      <c r="KU1" s="241"/>
      <c r="KV1" s="241"/>
      <c r="KW1" s="241"/>
      <c r="KX1" s="241"/>
      <c r="KY1" s="241"/>
      <c r="KZ1" s="241"/>
      <c r="LA1" s="241"/>
      <c r="LB1" s="241"/>
      <c r="LC1" s="241"/>
      <c r="LD1" s="241"/>
      <c r="LE1" s="241"/>
      <c r="LF1" s="241"/>
      <c r="LG1" s="241"/>
      <c r="LH1" s="241"/>
      <c r="LI1" s="241"/>
      <c r="LJ1" s="241"/>
      <c r="LK1" s="241"/>
      <c r="LL1" s="241"/>
      <c r="LM1" s="241"/>
      <c r="LN1" s="241"/>
      <c r="LO1" s="241"/>
      <c r="LP1" s="241"/>
      <c r="LQ1" s="241"/>
      <c r="LR1" s="241"/>
      <c r="LS1" s="241"/>
      <c r="LT1" s="241"/>
      <c r="LU1" s="241"/>
      <c r="LV1" s="241"/>
      <c r="LW1" s="241"/>
      <c r="LX1" s="241"/>
      <c r="LY1" s="241"/>
      <c r="LZ1" s="241"/>
      <c r="MA1" s="241"/>
      <c r="MB1" s="241"/>
      <c r="MC1" s="241"/>
      <c r="MD1" s="241"/>
      <c r="ME1" s="241"/>
      <c r="MF1" s="241"/>
      <c r="MG1" s="241"/>
      <c r="MH1" s="241"/>
      <c r="MI1" s="241"/>
      <c r="MJ1" s="241"/>
      <c r="MK1" s="241"/>
      <c r="ML1" s="241"/>
      <c r="MM1" s="241"/>
      <c r="MN1" s="241"/>
      <c r="MO1" s="241"/>
      <c r="MP1" s="241"/>
      <c r="MQ1" s="241"/>
      <c r="MR1" s="241"/>
      <c r="MS1" s="241"/>
      <c r="MT1" s="241"/>
      <c r="MU1" s="241"/>
      <c r="MV1" s="241"/>
      <c r="MW1" s="241"/>
      <c r="MX1" s="241"/>
      <c r="MY1" s="241"/>
      <c r="MZ1" s="241"/>
      <c r="NA1" s="241"/>
      <c r="NB1" s="241"/>
      <c r="NC1" s="241"/>
      <c r="ND1" s="241"/>
      <c r="NE1" s="241"/>
      <c r="NF1" s="241"/>
      <c r="NG1" s="241"/>
      <c r="NH1" s="241"/>
      <c r="NI1" s="241"/>
      <c r="NJ1" s="241"/>
      <c r="NK1" s="241"/>
      <c r="NL1" s="241"/>
      <c r="NM1" s="241"/>
      <c r="NN1" s="241"/>
      <c r="NO1" s="241"/>
      <c r="NP1" s="241"/>
      <c r="NQ1" s="241"/>
      <c r="NR1" s="241"/>
      <c r="NS1" s="241"/>
      <c r="NT1" s="241"/>
      <c r="NU1" s="241"/>
      <c r="NV1" s="241"/>
      <c r="NW1" s="241"/>
      <c r="NX1" s="241"/>
      <c r="NY1" s="241"/>
      <c r="NZ1" s="241"/>
      <c r="OA1" s="241"/>
      <c r="OB1" s="241"/>
      <c r="OC1" s="241"/>
      <c r="OD1" s="241"/>
      <c r="OE1" s="241"/>
      <c r="OF1" s="241"/>
      <c r="OG1" s="241"/>
      <c r="OH1" s="241"/>
      <c r="OI1" s="241"/>
      <c r="OJ1" s="241"/>
      <c r="OK1" s="241"/>
      <c r="OL1" s="241"/>
      <c r="OM1" s="241"/>
      <c r="ON1" s="241"/>
      <c r="OO1" s="241"/>
      <c r="OP1" s="241"/>
      <c r="OQ1" s="241"/>
      <c r="OR1" s="241"/>
      <c r="OS1" s="241"/>
      <c r="OT1" s="241"/>
      <c r="OU1" s="241"/>
      <c r="OV1" s="241"/>
      <c r="OW1" s="241"/>
      <c r="OX1" s="241"/>
      <c r="OY1" s="241"/>
      <c r="OZ1" s="241"/>
      <c r="PA1" s="241"/>
      <c r="PB1" s="241"/>
      <c r="PC1" s="241"/>
      <c r="PD1" s="241"/>
      <c r="PE1" s="241"/>
      <c r="PF1" s="241"/>
      <c r="PG1" s="241"/>
      <c r="PH1" s="241"/>
      <c r="PI1" s="241"/>
      <c r="PJ1" s="241"/>
      <c r="PK1" s="241"/>
      <c r="PL1" s="241"/>
      <c r="PM1" s="241"/>
      <c r="PN1" s="241"/>
      <c r="PO1" s="241"/>
      <c r="PP1" s="241"/>
      <c r="PQ1" s="241"/>
      <c r="PR1" s="241"/>
      <c r="PS1" s="241"/>
      <c r="PT1" s="241"/>
      <c r="PU1" s="241"/>
      <c r="PV1" s="241"/>
      <c r="PW1" s="241"/>
      <c r="PX1" s="241"/>
      <c r="PY1" s="241"/>
      <c r="PZ1" s="241"/>
      <c r="QA1" s="241"/>
      <c r="QB1" s="241"/>
      <c r="QC1" s="241"/>
      <c r="QD1" s="241"/>
      <c r="QE1" s="241"/>
      <c r="QF1" s="241"/>
      <c r="QG1" s="241"/>
      <c r="QH1" s="241"/>
      <c r="QI1" s="241"/>
      <c r="QJ1" s="241"/>
      <c r="QK1" s="241"/>
      <c r="QL1" s="241"/>
      <c r="QM1" s="241"/>
      <c r="QN1" s="241"/>
      <c r="QO1" s="241"/>
      <c r="QP1" s="241"/>
      <c r="QQ1" s="241"/>
      <c r="QR1" s="241"/>
      <c r="QS1" s="241"/>
      <c r="QT1" s="241"/>
      <c r="QU1" s="241"/>
      <c r="QV1" s="241"/>
      <c r="QW1" s="241"/>
      <c r="QX1" s="241"/>
      <c r="QY1" s="241"/>
      <c r="QZ1" s="241"/>
      <c r="RA1" s="241"/>
      <c r="RB1" s="241"/>
      <c r="RC1" s="241"/>
      <c r="RD1" s="241"/>
      <c r="RE1" s="241"/>
      <c r="RF1" s="241"/>
      <c r="RG1" s="241"/>
      <c r="RH1" s="241"/>
      <c r="RI1" s="241"/>
      <c r="RJ1" s="241"/>
      <c r="RK1" s="241"/>
      <c r="RL1" s="241"/>
      <c r="RM1" s="241"/>
      <c r="RN1" s="241"/>
      <c r="RO1" s="241"/>
      <c r="RP1" s="241"/>
      <c r="RQ1" s="241"/>
      <c r="RR1" s="241"/>
      <c r="RS1" s="241"/>
      <c r="RT1" s="241"/>
      <c r="RU1" s="241"/>
      <c r="RV1" s="241"/>
      <c r="RW1" s="241"/>
      <c r="RX1" s="241"/>
      <c r="RY1" s="241"/>
      <c r="RZ1" s="241"/>
      <c r="SA1" s="241"/>
      <c r="SB1" s="241"/>
      <c r="SC1" s="241"/>
      <c r="SD1" s="241"/>
      <c r="SE1" s="241"/>
      <c r="SF1" s="241"/>
      <c r="SG1" s="241"/>
      <c r="SH1" s="241"/>
      <c r="SI1" s="241"/>
      <c r="SJ1" s="241"/>
      <c r="SK1" s="241"/>
      <c r="SL1" s="241"/>
      <c r="SM1" s="241"/>
      <c r="SN1" s="241"/>
      <c r="SO1" s="241"/>
      <c r="SP1" s="241"/>
      <c r="SQ1" s="241"/>
      <c r="SR1" s="241"/>
      <c r="SS1" s="241"/>
      <c r="ST1" s="241"/>
      <c r="SU1" s="241"/>
      <c r="SV1" s="241"/>
      <c r="SW1" s="241"/>
      <c r="SX1" s="241"/>
      <c r="SY1" s="241"/>
      <c r="SZ1" s="241"/>
      <c r="TA1" s="241"/>
      <c r="TB1" s="241"/>
      <c r="TC1" s="241"/>
      <c r="TD1" s="241"/>
      <c r="TE1" s="241"/>
      <c r="TF1" s="241"/>
      <c r="TG1" s="241"/>
      <c r="TH1" s="241"/>
      <c r="TI1" s="241"/>
      <c r="TJ1" s="241"/>
      <c r="TK1" s="241"/>
      <c r="TL1" s="241"/>
      <c r="TM1" s="241"/>
      <c r="TN1" s="241"/>
      <c r="TO1" s="241"/>
      <c r="TP1" s="241"/>
      <c r="TQ1" s="241"/>
      <c r="TR1" s="241"/>
      <c r="TS1" s="241"/>
      <c r="TT1" s="241"/>
      <c r="TU1" s="241"/>
      <c r="TV1" s="241"/>
      <c r="TW1" s="241"/>
      <c r="TX1" s="241"/>
      <c r="TY1" s="241"/>
      <c r="TZ1" s="241"/>
      <c r="UA1" s="241"/>
      <c r="UB1" s="241"/>
      <c r="UC1" s="241"/>
      <c r="UD1" s="241"/>
      <c r="UE1" s="241"/>
      <c r="UF1" s="241"/>
      <c r="UG1" s="241"/>
      <c r="UH1" s="241"/>
      <c r="UI1" s="241"/>
      <c r="UJ1" s="241"/>
      <c r="UK1" s="241"/>
      <c r="UL1" s="241"/>
      <c r="UM1" s="241"/>
      <c r="UN1" s="241"/>
      <c r="UO1" s="241"/>
      <c r="UP1" s="241"/>
      <c r="UQ1" s="241"/>
      <c r="UR1" s="241"/>
      <c r="US1" s="241"/>
      <c r="UT1" s="241"/>
      <c r="UU1" s="241"/>
      <c r="UV1" s="241"/>
      <c r="UW1" s="241"/>
      <c r="UX1" s="241"/>
      <c r="UY1" s="241"/>
      <c r="UZ1" s="241"/>
      <c r="VA1" s="241"/>
      <c r="VB1" s="241"/>
      <c r="VC1" s="241"/>
      <c r="VD1" s="241"/>
      <c r="VE1" s="241"/>
      <c r="VF1" s="241"/>
      <c r="VG1" s="241"/>
      <c r="VH1" s="241"/>
      <c r="VI1" s="241"/>
      <c r="VJ1" s="241"/>
      <c r="VK1" s="241"/>
      <c r="VL1" s="241"/>
      <c r="VM1" s="241"/>
      <c r="VN1" s="241"/>
      <c r="VO1" s="241"/>
      <c r="VP1" s="241"/>
      <c r="VQ1" s="241"/>
      <c r="VR1" s="241"/>
      <c r="VS1" s="241"/>
      <c r="VT1" s="241"/>
      <c r="VU1" s="241"/>
      <c r="VV1" s="241"/>
      <c r="VW1" s="241"/>
      <c r="VX1" s="241"/>
      <c r="VY1" s="241"/>
      <c r="VZ1" s="241"/>
      <c r="WA1" s="241"/>
      <c r="WB1" s="241"/>
      <c r="WC1" s="241"/>
      <c r="WD1" s="241"/>
      <c r="WE1" s="241"/>
      <c r="WF1" s="241"/>
      <c r="WG1" s="241"/>
      <c r="WH1" s="241"/>
      <c r="WI1" s="241"/>
      <c r="WJ1" s="241"/>
      <c r="WK1" s="241"/>
      <c r="WL1" s="241"/>
      <c r="WM1" s="241"/>
      <c r="WN1" s="241"/>
      <c r="WO1" s="241"/>
      <c r="WP1" s="241"/>
      <c r="WQ1" s="241"/>
      <c r="WR1" s="241"/>
      <c r="WS1" s="241"/>
      <c r="WT1" s="241"/>
      <c r="WU1" s="241"/>
      <c r="WV1" s="241"/>
      <c r="WW1" s="241"/>
      <c r="WX1" s="241"/>
      <c r="WY1" s="241"/>
      <c r="WZ1" s="241"/>
      <c r="XA1" s="241"/>
      <c r="XB1" s="241"/>
      <c r="XC1" s="241"/>
      <c r="XD1" s="241"/>
      <c r="XE1" s="241"/>
      <c r="XF1" s="241"/>
      <c r="XG1" s="241"/>
      <c r="XH1" s="241"/>
      <c r="XI1" s="241"/>
      <c r="XJ1" s="241"/>
      <c r="XK1" s="241"/>
      <c r="XL1" s="241"/>
      <c r="XM1" s="241"/>
      <c r="XN1" s="241"/>
      <c r="XO1" s="241"/>
      <c r="XP1" s="241"/>
      <c r="XQ1" s="241"/>
      <c r="XR1" s="241"/>
      <c r="XS1" s="241"/>
      <c r="XT1" s="241"/>
      <c r="XU1" s="241"/>
      <c r="XV1" s="241"/>
      <c r="XW1" s="241"/>
      <c r="XX1" s="241"/>
      <c r="XY1" s="241"/>
      <c r="XZ1" s="241"/>
      <c r="YA1" s="241"/>
      <c r="YB1" s="241"/>
      <c r="YC1" s="241"/>
      <c r="YD1" s="241"/>
      <c r="YE1" s="241"/>
      <c r="YF1" s="241"/>
      <c r="YG1" s="241"/>
      <c r="YH1" s="241"/>
      <c r="YI1" s="241"/>
      <c r="YJ1" s="241"/>
      <c r="YK1" s="241"/>
      <c r="YL1" s="241"/>
      <c r="YM1" s="241"/>
      <c r="YN1" s="241"/>
      <c r="YO1" s="241"/>
      <c r="YP1" s="241"/>
      <c r="YQ1" s="241"/>
      <c r="YR1" s="241"/>
      <c r="YS1" s="241"/>
      <c r="YT1" s="241"/>
      <c r="YU1" s="241"/>
      <c r="YV1" s="241"/>
      <c r="YW1" s="241"/>
      <c r="YX1" s="241"/>
      <c r="YY1" s="241"/>
      <c r="YZ1" s="241"/>
      <c r="ZA1" s="241"/>
      <c r="ZB1" s="241"/>
      <c r="ZC1" s="241"/>
      <c r="ZD1" s="241"/>
      <c r="ZE1" s="241"/>
      <c r="ZF1" s="241"/>
      <c r="ZG1" s="241"/>
      <c r="ZH1" s="241"/>
      <c r="ZI1" s="241"/>
      <c r="ZJ1" s="241"/>
      <c r="ZK1" s="241"/>
      <c r="ZL1" s="241"/>
      <c r="ZM1" s="241"/>
      <c r="ZN1" s="241"/>
      <c r="ZO1" s="241"/>
      <c r="ZP1" s="241"/>
      <c r="ZQ1" s="241"/>
      <c r="ZR1" s="241"/>
      <c r="ZS1" s="241"/>
      <c r="ZT1" s="241"/>
      <c r="ZU1" s="241"/>
      <c r="ZV1" s="241"/>
      <c r="ZW1" s="241"/>
      <c r="ZX1" s="241"/>
      <c r="ZY1" s="241"/>
      <c r="ZZ1" s="241"/>
      <c r="AAA1" s="241"/>
      <c r="AAB1" s="241"/>
      <c r="AAC1" s="241"/>
      <c r="AAD1" s="241"/>
      <c r="AAE1" s="241"/>
      <c r="AAF1" s="241"/>
      <c r="AAG1" s="241"/>
      <c r="AAH1" s="241"/>
      <c r="AAI1" s="241"/>
      <c r="AAJ1" s="241"/>
      <c r="AAK1" s="241"/>
      <c r="AAL1" s="241"/>
      <c r="AAM1" s="241"/>
      <c r="AAN1" s="241"/>
      <c r="AAO1" s="241"/>
      <c r="AAP1" s="241"/>
      <c r="AAQ1" s="241"/>
      <c r="AAR1" s="241"/>
      <c r="AAS1" s="241"/>
      <c r="AAT1" s="241"/>
      <c r="AAU1" s="241"/>
      <c r="AAV1" s="241"/>
      <c r="AAW1" s="241"/>
      <c r="AAX1" s="241"/>
      <c r="AAY1" s="241"/>
      <c r="AAZ1" s="241"/>
      <c r="ABA1" s="241"/>
      <c r="ABB1" s="241"/>
      <c r="ABC1" s="241"/>
      <c r="ABD1" s="241"/>
      <c r="ABE1" s="241"/>
      <c r="ABF1" s="241"/>
      <c r="ABG1" s="241"/>
      <c r="ABH1" s="241"/>
      <c r="ABI1" s="241"/>
      <c r="ABJ1" s="241"/>
      <c r="ABK1" s="241"/>
      <c r="ABL1" s="241"/>
      <c r="ABM1" s="241"/>
      <c r="ABN1" s="241"/>
      <c r="ABO1" s="241"/>
      <c r="ABP1" s="241"/>
      <c r="ABQ1" s="241"/>
      <c r="ABR1" s="241"/>
      <c r="ABS1" s="241"/>
      <c r="ABT1" s="241"/>
      <c r="ABU1" s="241"/>
      <c r="ABV1" s="241"/>
      <c r="ABW1" s="241"/>
      <c r="ABX1" s="241"/>
      <c r="ABY1" s="241"/>
      <c r="ABZ1" s="241"/>
      <c r="ACA1" s="241"/>
      <c r="ACB1" s="241"/>
      <c r="ACC1" s="241"/>
      <c r="ACD1" s="241"/>
      <c r="ACE1" s="241"/>
      <c r="ACF1" s="241"/>
      <c r="ACG1" s="241"/>
      <c r="ACH1" s="241"/>
      <c r="ACI1" s="241"/>
      <c r="ACJ1" s="241"/>
      <c r="ACK1" s="241"/>
      <c r="ACL1" s="241"/>
      <c r="ACM1" s="241"/>
      <c r="ACN1" s="241"/>
      <c r="ACO1" s="241"/>
      <c r="ACP1" s="241"/>
      <c r="ACQ1" s="241"/>
      <c r="ACR1" s="241"/>
      <c r="ACS1" s="241"/>
      <c r="ACT1" s="241"/>
      <c r="ACU1" s="241"/>
      <c r="ACV1" s="241"/>
      <c r="ACW1" s="241"/>
      <c r="ACX1" s="241"/>
      <c r="ACY1" s="241"/>
      <c r="ACZ1" s="241"/>
      <c r="ADA1" s="241"/>
      <c r="ADB1" s="241"/>
      <c r="ADC1" s="241"/>
      <c r="ADD1" s="241"/>
      <c r="ADE1" s="241"/>
      <c r="ADF1" s="241"/>
      <c r="ADG1" s="241"/>
      <c r="ADH1" s="241"/>
      <c r="ADI1" s="241"/>
      <c r="ADJ1" s="241"/>
      <c r="ADK1" s="241"/>
      <c r="ADL1" s="241"/>
      <c r="ADM1" s="241"/>
      <c r="ADN1" s="241"/>
      <c r="ADO1" s="241"/>
      <c r="ADP1" s="241"/>
      <c r="ADQ1" s="241"/>
      <c r="ADR1" s="241"/>
      <c r="ADS1" s="241"/>
      <c r="ADT1" s="241"/>
      <c r="ADU1" s="241"/>
      <c r="ADV1" s="241"/>
      <c r="ADW1" s="241"/>
      <c r="ADX1" s="241"/>
      <c r="ADY1" s="241"/>
      <c r="ADZ1" s="241"/>
      <c r="AEA1" s="241"/>
      <c r="AEB1" s="241"/>
      <c r="AEC1" s="241"/>
      <c r="AED1" s="241"/>
      <c r="AEE1" s="241"/>
      <c r="AEF1" s="241"/>
      <c r="AEG1" s="241"/>
      <c r="AEH1" s="241"/>
      <c r="AEI1" s="241"/>
      <c r="AEJ1" s="241"/>
      <c r="AEK1" s="241"/>
      <c r="AEL1" s="241"/>
      <c r="AEM1" s="241"/>
      <c r="AEN1" s="241"/>
      <c r="AEO1" s="241"/>
      <c r="AEP1" s="241"/>
      <c r="AEQ1" s="241"/>
      <c r="AER1" s="241"/>
      <c r="AES1" s="241"/>
      <c r="AET1" s="241"/>
      <c r="AEU1" s="241"/>
      <c r="AEV1" s="241"/>
      <c r="AEW1" s="241"/>
      <c r="AEX1" s="241"/>
      <c r="AEY1" s="241"/>
      <c r="AEZ1" s="241"/>
      <c r="AFA1" s="241"/>
      <c r="AFB1" s="241"/>
      <c r="AFC1" s="241"/>
      <c r="AFD1" s="241"/>
      <c r="AFE1" s="241"/>
      <c r="AFF1" s="241"/>
      <c r="AFG1" s="241"/>
      <c r="AFH1" s="241"/>
      <c r="AFI1" s="241"/>
      <c r="AFJ1" s="241"/>
      <c r="AFK1" s="241"/>
      <c r="AFL1" s="241"/>
      <c r="AFM1" s="241"/>
      <c r="AFN1" s="241"/>
      <c r="AFO1" s="241"/>
      <c r="AFP1" s="241"/>
      <c r="AFQ1" s="241"/>
      <c r="AFR1" s="241"/>
      <c r="AFS1" s="241"/>
      <c r="AFT1" s="241"/>
      <c r="AFU1" s="241"/>
      <c r="AFV1" s="241"/>
      <c r="AFW1" s="241"/>
      <c r="AFX1" s="241"/>
      <c r="AFY1" s="241"/>
      <c r="AFZ1" s="241"/>
      <c r="AGA1" s="241"/>
      <c r="AGB1" s="241"/>
      <c r="AGC1" s="241"/>
      <c r="AGD1" s="241"/>
      <c r="AGE1" s="241"/>
      <c r="AGF1" s="241"/>
      <c r="AGG1" s="241"/>
      <c r="AGH1" s="241"/>
      <c r="AGI1" s="241"/>
      <c r="AGJ1" s="241"/>
      <c r="AGK1" s="241"/>
      <c r="AGL1" s="241"/>
      <c r="AGM1" s="241"/>
      <c r="AGN1" s="241"/>
      <c r="AGO1" s="241"/>
      <c r="AGP1" s="241"/>
      <c r="AGQ1" s="241"/>
      <c r="AGR1" s="241"/>
      <c r="AGS1" s="241"/>
      <c r="AGT1" s="241"/>
      <c r="AGU1" s="241"/>
      <c r="AGV1" s="241"/>
      <c r="AGW1" s="241"/>
      <c r="AGX1" s="241"/>
      <c r="AGY1" s="241"/>
      <c r="AGZ1" s="241"/>
      <c r="AHA1" s="241"/>
      <c r="AHB1" s="241"/>
      <c r="AHC1" s="241"/>
      <c r="AHD1" s="241"/>
      <c r="AHE1" s="241"/>
      <c r="AHF1" s="241"/>
      <c r="AHG1" s="241"/>
      <c r="AHH1" s="241"/>
      <c r="AHI1" s="241"/>
      <c r="AHJ1" s="241"/>
      <c r="AHK1" s="241"/>
      <c r="AHL1" s="241"/>
      <c r="AHM1" s="241"/>
      <c r="AHN1" s="241"/>
      <c r="AHO1" s="241"/>
      <c r="AHP1" s="241"/>
      <c r="AHQ1" s="241"/>
      <c r="AHR1" s="241"/>
      <c r="AHS1" s="241"/>
      <c r="AHT1" s="241"/>
      <c r="AHU1" s="241"/>
      <c r="AHV1" s="241"/>
      <c r="AHW1" s="241"/>
      <c r="AHX1" s="241"/>
      <c r="AHY1" s="241"/>
      <c r="AHZ1" s="241"/>
      <c r="AIA1" s="241"/>
      <c r="AIB1" s="241"/>
      <c r="AIC1" s="241"/>
      <c r="AID1" s="241"/>
      <c r="AIE1" s="241"/>
      <c r="AIF1" s="241"/>
      <c r="AIG1" s="241"/>
      <c r="AIH1" s="241"/>
      <c r="AII1" s="241"/>
      <c r="AIJ1" s="241"/>
      <c r="AIK1" s="241"/>
      <c r="AIL1" s="241"/>
      <c r="AIM1" s="241"/>
      <c r="AIN1" s="241"/>
      <c r="AIO1" s="241"/>
      <c r="AIP1" s="241"/>
      <c r="AIQ1" s="241"/>
      <c r="AIR1" s="241"/>
      <c r="AIS1" s="241"/>
      <c r="AIT1" s="241"/>
      <c r="AIU1" s="241"/>
      <c r="AIV1" s="241"/>
      <c r="AIW1" s="241"/>
      <c r="AIX1" s="241"/>
      <c r="AIY1" s="241"/>
      <c r="AIZ1" s="241"/>
      <c r="AJA1" s="241"/>
      <c r="AJB1" s="241"/>
      <c r="AJC1" s="241"/>
      <c r="AJD1" s="241"/>
      <c r="AJE1" s="241"/>
      <c r="AJF1" s="241"/>
      <c r="AJG1" s="241"/>
      <c r="AJH1" s="241"/>
      <c r="AJI1" s="241"/>
      <c r="AJJ1" s="241"/>
      <c r="AJK1" s="241"/>
      <c r="AJL1" s="241"/>
      <c r="AJM1" s="241"/>
      <c r="AJN1" s="241"/>
      <c r="AJO1" s="241"/>
      <c r="AJP1" s="241"/>
      <c r="AJQ1" s="241"/>
      <c r="AJR1" s="241"/>
      <c r="AJS1" s="241"/>
      <c r="AJT1" s="241"/>
      <c r="AJU1" s="241"/>
      <c r="AJV1" s="241"/>
      <c r="AJW1" s="241"/>
      <c r="AJX1" s="241"/>
      <c r="AJY1" s="241"/>
      <c r="AJZ1" s="241"/>
      <c r="AKA1" s="241"/>
      <c r="AKB1" s="241"/>
      <c r="AKC1" s="241"/>
      <c r="AKD1" s="241"/>
      <c r="AKE1" s="241"/>
      <c r="AKF1" s="241"/>
      <c r="AKG1" s="241"/>
      <c r="AKH1" s="241"/>
      <c r="AKI1" s="241"/>
      <c r="AKJ1" s="241"/>
      <c r="AKK1" s="241"/>
      <c r="AKL1" s="241"/>
      <c r="AKM1" s="241"/>
      <c r="AKN1" s="241"/>
      <c r="AKO1" s="241"/>
      <c r="AKP1" s="241"/>
      <c r="AKQ1" s="241"/>
      <c r="AKR1" s="241"/>
      <c r="AKS1" s="241"/>
      <c r="AKT1" s="241"/>
      <c r="AKU1" s="241"/>
      <c r="AKV1" s="241"/>
      <c r="AKW1" s="241"/>
      <c r="AKX1" s="241"/>
      <c r="AKY1" s="241"/>
      <c r="AKZ1" s="241"/>
      <c r="ALA1" s="241"/>
      <c r="ALB1" s="241"/>
      <c r="ALC1" s="241"/>
      <c r="ALD1" s="241"/>
      <c r="ALE1" s="241"/>
      <c r="ALF1" s="241"/>
      <c r="ALG1" s="241"/>
      <c r="ALH1" s="241"/>
      <c r="ALI1" s="241"/>
      <c r="ALJ1" s="241"/>
      <c r="ALK1" s="241"/>
      <c r="ALL1" s="241"/>
      <c r="ALM1" s="241"/>
      <c r="ALN1" s="241"/>
      <c r="ALO1" s="241"/>
      <c r="ALP1" s="241"/>
      <c r="ALQ1" s="241"/>
      <c r="ALR1" s="241"/>
      <c r="ALS1" s="241"/>
      <c r="ALT1" s="241"/>
      <c r="ALU1" s="241"/>
      <c r="ALV1" s="241"/>
      <c r="ALW1" s="241"/>
      <c r="ALX1" s="241"/>
      <c r="ALY1" s="241"/>
      <c r="ALZ1" s="241"/>
      <c r="AMA1" s="241"/>
      <c r="AMB1" s="241"/>
      <c r="AMC1" s="241"/>
      <c r="AMD1" s="241"/>
      <c r="AME1" s="241"/>
      <c r="AMF1" s="241"/>
      <c r="AMG1" s="241"/>
      <c r="AMH1" s="241"/>
      <c r="AMI1" s="241"/>
      <c r="AMJ1" s="241"/>
      <c r="AMK1" s="241"/>
      <c r="AML1" s="241"/>
      <c r="AMM1" s="241"/>
      <c r="AMN1" s="241"/>
      <c r="AMO1" s="241"/>
      <c r="AMP1" s="241"/>
      <c r="AMQ1" s="241"/>
      <c r="AMR1" s="241"/>
      <c r="AMS1" s="241"/>
      <c r="AMT1" s="241"/>
      <c r="AMU1" s="241"/>
      <c r="AMV1" s="241"/>
      <c r="AMW1" s="241"/>
      <c r="AMX1" s="241"/>
      <c r="AMY1" s="241"/>
      <c r="AMZ1" s="241"/>
      <c r="ANA1" s="241"/>
      <c r="ANB1" s="241"/>
      <c r="ANC1" s="241"/>
      <c r="AND1" s="241"/>
      <c r="ANE1" s="241"/>
      <c r="ANF1" s="241"/>
      <c r="ANG1" s="241"/>
      <c r="ANH1" s="241"/>
      <c r="ANI1" s="241"/>
      <c r="ANJ1" s="241"/>
      <c r="ANK1" s="241"/>
      <c r="ANL1" s="241"/>
      <c r="ANM1" s="241"/>
      <c r="ANN1" s="241"/>
      <c r="ANO1" s="241"/>
      <c r="ANP1" s="241"/>
      <c r="ANQ1" s="241"/>
      <c r="ANR1" s="241"/>
      <c r="ANS1" s="241"/>
      <c r="ANT1" s="241"/>
      <c r="ANU1" s="241"/>
      <c r="ANV1" s="241"/>
      <c r="ANW1" s="241"/>
      <c r="ANX1" s="241"/>
      <c r="ANY1" s="241"/>
      <c r="ANZ1" s="241"/>
      <c r="AOA1" s="241"/>
      <c r="AOB1" s="241"/>
      <c r="AOC1" s="241"/>
      <c r="AOD1" s="241"/>
      <c r="AOE1" s="241"/>
      <c r="AOF1" s="241"/>
      <c r="AOG1" s="241"/>
      <c r="AOH1" s="241"/>
      <c r="AOI1" s="241"/>
      <c r="AOJ1" s="241"/>
      <c r="AOK1" s="241"/>
      <c r="AOL1" s="241"/>
      <c r="AOM1" s="241"/>
      <c r="AON1" s="241"/>
      <c r="AOO1" s="241"/>
      <c r="AOP1" s="241"/>
      <c r="AOQ1" s="241"/>
      <c r="AOR1" s="241"/>
      <c r="AOS1" s="241"/>
      <c r="AOT1" s="241"/>
      <c r="AOU1" s="241"/>
      <c r="AOV1" s="241"/>
      <c r="AOW1" s="241"/>
      <c r="AOX1" s="241"/>
      <c r="AOY1" s="241"/>
      <c r="AOZ1" s="241"/>
      <c r="APA1" s="241"/>
      <c r="APB1" s="241"/>
      <c r="APC1" s="241"/>
      <c r="APD1" s="241"/>
      <c r="APE1" s="241"/>
      <c r="APF1" s="241"/>
      <c r="APG1" s="241"/>
      <c r="APH1" s="241"/>
      <c r="API1" s="241"/>
      <c r="APJ1" s="241"/>
      <c r="APK1" s="241"/>
      <c r="APL1" s="241"/>
      <c r="APM1" s="241"/>
      <c r="APN1" s="241"/>
      <c r="APO1" s="241"/>
      <c r="APP1" s="241"/>
      <c r="APQ1" s="241"/>
      <c r="APR1" s="241"/>
      <c r="APS1" s="241"/>
      <c r="APT1" s="241"/>
      <c r="APU1" s="241"/>
      <c r="APV1" s="241"/>
      <c r="APW1" s="241"/>
      <c r="APX1" s="241"/>
      <c r="APY1" s="241"/>
      <c r="APZ1" s="241"/>
      <c r="AQA1" s="241"/>
      <c r="AQB1" s="241"/>
      <c r="AQC1" s="241"/>
      <c r="AQD1" s="241"/>
      <c r="AQE1" s="241"/>
      <c r="AQF1" s="241"/>
      <c r="AQG1" s="241"/>
      <c r="AQH1" s="241"/>
      <c r="AQI1" s="241"/>
      <c r="AQJ1" s="241"/>
      <c r="AQK1" s="241"/>
      <c r="AQL1" s="241"/>
      <c r="AQM1" s="241"/>
      <c r="AQN1" s="241"/>
      <c r="AQO1" s="241"/>
      <c r="AQP1" s="241"/>
      <c r="AQQ1" s="241"/>
      <c r="AQR1" s="241"/>
      <c r="AQS1" s="241"/>
      <c r="AQT1" s="241"/>
      <c r="AQU1" s="241"/>
      <c r="AQV1" s="241"/>
      <c r="AQW1" s="241"/>
      <c r="AQX1" s="241"/>
      <c r="AQY1" s="241"/>
      <c r="AQZ1" s="241"/>
      <c r="ARA1" s="241"/>
      <c r="ARB1" s="241"/>
      <c r="ARC1" s="241"/>
      <c r="ARD1" s="241"/>
      <c r="ARE1" s="241"/>
      <c r="ARF1" s="241"/>
      <c r="ARG1" s="241"/>
      <c r="ARH1" s="241"/>
      <c r="ARI1" s="241"/>
      <c r="ARJ1" s="241"/>
      <c r="ARK1" s="241"/>
      <c r="ARL1" s="241"/>
      <c r="ARM1" s="241"/>
      <c r="ARN1" s="241"/>
      <c r="ARO1" s="241"/>
      <c r="ARP1" s="241"/>
      <c r="ARQ1" s="241"/>
      <c r="ARR1" s="241"/>
      <c r="ARS1" s="241"/>
      <c r="ART1" s="241"/>
      <c r="ARU1" s="241"/>
      <c r="ARV1" s="241"/>
      <c r="ARW1" s="241"/>
      <c r="ARX1" s="241"/>
      <c r="ARY1" s="241"/>
      <c r="ARZ1" s="241"/>
      <c r="ASA1" s="241"/>
      <c r="ASB1" s="241"/>
      <c r="ASC1" s="241"/>
      <c r="ASD1" s="241"/>
      <c r="ASE1" s="241"/>
      <c r="ASF1" s="241"/>
      <c r="ASG1" s="241"/>
      <c r="ASH1" s="241"/>
      <c r="ASI1" s="241"/>
      <c r="ASJ1" s="241"/>
      <c r="ASK1" s="241"/>
      <c r="ASL1" s="241"/>
      <c r="ASM1" s="241"/>
      <c r="ASN1" s="241"/>
      <c r="ASO1" s="241"/>
      <c r="ASP1" s="241"/>
      <c r="ASQ1" s="241"/>
      <c r="ASR1" s="241"/>
      <c r="ASS1" s="241"/>
      <c r="AST1" s="241"/>
      <c r="ASU1" s="241"/>
      <c r="ASV1" s="241"/>
      <c r="ASW1" s="241"/>
      <c r="ASX1" s="241"/>
      <c r="ASY1" s="241"/>
      <c r="ASZ1" s="241"/>
      <c r="ATA1" s="241"/>
      <c r="ATB1" s="241"/>
      <c r="ATC1" s="241"/>
      <c r="ATD1" s="241"/>
      <c r="ATE1" s="241"/>
      <c r="ATF1" s="241"/>
      <c r="ATG1" s="241"/>
      <c r="ATH1" s="241"/>
      <c r="ATI1" s="241"/>
      <c r="ATJ1" s="241"/>
      <c r="ATK1" s="241"/>
      <c r="ATL1" s="241"/>
      <c r="ATM1" s="241"/>
      <c r="ATN1" s="241"/>
      <c r="ATO1" s="241"/>
      <c r="ATP1" s="241"/>
      <c r="ATQ1" s="241"/>
      <c r="ATR1" s="241"/>
      <c r="ATS1" s="241"/>
      <c r="ATT1" s="241"/>
      <c r="ATU1" s="241"/>
      <c r="ATV1" s="241"/>
      <c r="ATW1" s="241"/>
      <c r="ATX1" s="241"/>
      <c r="ATY1" s="241"/>
      <c r="ATZ1" s="241"/>
      <c r="AUA1" s="241"/>
      <c r="AUB1" s="241"/>
      <c r="AUC1" s="241"/>
      <c r="AUD1" s="241"/>
      <c r="AUE1" s="241"/>
      <c r="AUF1" s="241"/>
      <c r="AUG1" s="241"/>
      <c r="AUH1" s="241"/>
      <c r="AUI1" s="241"/>
      <c r="AUJ1" s="241"/>
      <c r="AUK1" s="241"/>
      <c r="AUL1" s="241"/>
      <c r="AUM1" s="241"/>
      <c r="AUN1" s="241"/>
      <c r="AUO1" s="241"/>
      <c r="AUP1" s="241"/>
      <c r="AUQ1" s="241"/>
      <c r="AUR1" s="241"/>
      <c r="AUS1" s="241"/>
      <c r="AUT1" s="241"/>
      <c r="AUU1" s="241"/>
      <c r="AUV1" s="241"/>
      <c r="AUW1" s="241"/>
      <c r="AUX1" s="241"/>
      <c r="AUY1" s="241"/>
      <c r="AUZ1" s="241"/>
      <c r="AVA1" s="241"/>
      <c r="AVB1" s="241"/>
      <c r="AVC1" s="241"/>
      <c r="AVD1" s="241"/>
      <c r="AVE1" s="241"/>
      <c r="AVF1" s="241"/>
      <c r="AVG1" s="241"/>
      <c r="AVH1" s="241"/>
      <c r="AVI1" s="241"/>
      <c r="AVJ1" s="241"/>
      <c r="AVK1" s="241"/>
      <c r="AVL1" s="241"/>
      <c r="AVM1" s="241"/>
      <c r="AVN1" s="241"/>
      <c r="AVO1" s="241"/>
      <c r="AVP1" s="241"/>
      <c r="AVQ1" s="241"/>
      <c r="AVR1" s="241"/>
      <c r="AVS1" s="241"/>
      <c r="AVT1" s="241"/>
      <c r="AVU1" s="241"/>
      <c r="AVV1" s="241"/>
      <c r="AVW1" s="241"/>
      <c r="AVX1" s="241"/>
      <c r="AVY1" s="241"/>
      <c r="AVZ1" s="241"/>
      <c r="AWA1" s="241"/>
      <c r="AWB1" s="241"/>
      <c r="AWC1" s="241"/>
      <c r="AWD1" s="241"/>
      <c r="AWE1" s="241"/>
      <c r="AWF1" s="241"/>
      <c r="AWG1" s="241"/>
      <c r="AWH1" s="241"/>
      <c r="AWI1" s="241"/>
      <c r="AWJ1" s="241"/>
      <c r="AWK1" s="241"/>
      <c r="AWL1" s="241"/>
      <c r="AWM1" s="241"/>
      <c r="AWN1" s="241"/>
      <c r="AWO1" s="241"/>
      <c r="AWP1" s="241"/>
      <c r="AWQ1" s="241"/>
      <c r="AWR1" s="241"/>
      <c r="AWS1" s="241"/>
      <c r="AWT1" s="241"/>
      <c r="AWU1" s="241"/>
      <c r="AWV1" s="241"/>
      <c r="AWW1" s="241"/>
      <c r="AWX1" s="241"/>
      <c r="AWY1" s="241"/>
      <c r="AWZ1" s="241"/>
      <c r="AXA1" s="241"/>
      <c r="AXB1" s="241"/>
      <c r="AXC1" s="241"/>
      <c r="AXD1" s="241"/>
      <c r="AXE1" s="241"/>
      <c r="AXF1" s="241"/>
      <c r="AXG1" s="241"/>
      <c r="AXH1" s="241"/>
      <c r="AXI1" s="241"/>
      <c r="AXJ1" s="241"/>
      <c r="AXK1" s="241"/>
      <c r="AXL1" s="241"/>
      <c r="AXM1" s="241"/>
      <c r="AXN1" s="241"/>
      <c r="AXO1" s="241"/>
      <c r="AXP1" s="241"/>
      <c r="AXQ1" s="241"/>
      <c r="AXR1" s="241"/>
      <c r="AXS1" s="241"/>
      <c r="AXT1" s="241"/>
      <c r="AXU1" s="241"/>
      <c r="AXV1" s="241"/>
      <c r="AXW1" s="241"/>
      <c r="AXX1" s="241"/>
      <c r="AXY1" s="241"/>
      <c r="AXZ1" s="241"/>
      <c r="AYA1" s="241"/>
      <c r="AYB1" s="241"/>
      <c r="AYC1" s="241"/>
      <c r="AYD1" s="241"/>
      <c r="AYE1" s="241"/>
      <c r="AYF1" s="241"/>
      <c r="AYG1" s="241"/>
      <c r="AYH1" s="241"/>
      <c r="AYI1" s="241"/>
      <c r="AYJ1" s="241"/>
      <c r="AYK1" s="241"/>
      <c r="AYL1" s="241"/>
      <c r="AYM1" s="241"/>
      <c r="AYN1" s="241"/>
      <c r="AYO1" s="241"/>
      <c r="AYP1" s="241"/>
      <c r="AYQ1" s="241"/>
      <c r="AYR1" s="241"/>
      <c r="AYS1" s="241"/>
      <c r="AYT1" s="241"/>
      <c r="AYU1" s="241"/>
      <c r="AYV1" s="241"/>
      <c r="AYW1" s="241"/>
      <c r="AYX1" s="241"/>
      <c r="AYY1" s="241"/>
      <c r="AYZ1" s="241"/>
      <c r="AZA1" s="241"/>
      <c r="AZB1" s="241"/>
      <c r="AZC1" s="241"/>
      <c r="AZD1" s="241"/>
      <c r="AZE1" s="241"/>
      <c r="AZF1" s="241"/>
      <c r="AZG1" s="241"/>
      <c r="AZH1" s="241"/>
      <c r="AZI1" s="241"/>
      <c r="AZJ1" s="241"/>
      <c r="AZK1" s="241"/>
      <c r="AZL1" s="241"/>
      <c r="AZM1" s="241"/>
      <c r="AZN1" s="241"/>
      <c r="AZO1" s="241"/>
      <c r="AZP1" s="241"/>
      <c r="AZQ1" s="241"/>
      <c r="AZR1" s="241"/>
      <c r="AZS1" s="241"/>
      <c r="AZT1" s="241"/>
      <c r="AZU1" s="241"/>
      <c r="AZV1" s="241"/>
      <c r="AZW1" s="241"/>
      <c r="AZX1" s="241"/>
      <c r="AZY1" s="241"/>
      <c r="AZZ1" s="241"/>
      <c r="BAA1" s="241"/>
      <c r="BAB1" s="241"/>
      <c r="BAC1" s="241"/>
      <c r="BAD1" s="241"/>
      <c r="BAE1" s="241"/>
      <c r="BAF1" s="241"/>
      <c r="BAG1" s="241"/>
      <c r="BAH1" s="241"/>
      <c r="BAI1" s="241"/>
      <c r="BAJ1" s="241"/>
      <c r="BAK1" s="241"/>
      <c r="BAL1" s="241"/>
      <c r="BAM1" s="241"/>
      <c r="BAN1" s="241"/>
      <c r="BAO1" s="241"/>
      <c r="BAP1" s="241"/>
      <c r="BAQ1" s="241"/>
      <c r="BAR1" s="241"/>
      <c r="BAS1" s="241"/>
      <c r="BAT1" s="241"/>
      <c r="BAU1" s="241"/>
      <c r="BAV1" s="241"/>
      <c r="BAW1" s="241"/>
      <c r="BAX1" s="241"/>
      <c r="BAY1" s="241"/>
      <c r="BAZ1" s="241"/>
      <c r="BBA1" s="241"/>
      <c r="BBB1" s="241"/>
      <c r="BBC1" s="241"/>
      <c r="BBD1" s="241"/>
      <c r="BBE1" s="241"/>
      <c r="BBF1" s="241"/>
      <c r="BBG1" s="241"/>
      <c r="BBH1" s="241"/>
      <c r="BBI1" s="241"/>
      <c r="BBJ1" s="241"/>
      <c r="BBK1" s="241"/>
      <c r="BBL1" s="241"/>
      <c r="BBM1" s="241"/>
      <c r="BBN1" s="241"/>
      <c r="BBO1" s="241"/>
      <c r="BBP1" s="241"/>
      <c r="BBQ1" s="241"/>
      <c r="BBR1" s="241"/>
      <c r="BBS1" s="241"/>
      <c r="BBT1" s="241"/>
      <c r="BBU1" s="241"/>
      <c r="BBV1" s="241"/>
      <c r="BBW1" s="241"/>
      <c r="BBX1" s="241"/>
      <c r="BBY1" s="241"/>
      <c r="BBZ1" s="241"/>
      <c r="BCA1" s="241"/>
      <c r="BCB1" s="241"/>
      <c r="BCC1" s="241"/>
      <c r="BCD1" s="241"/>
      <c r="BCE1" s="241"/>
      <c r="BCF1" s="241"/>
      <c r="BCG1" s="241"/>
      <c r="BCH1" s="241"/>
      <c r="BCI1" s="241"/>
      <c r="BCJ1" s="241"/>
      <c r="BCK1" s="241"/>
      <c r="BCL1" s="241"/>
      <c r="BCM1" s="241"/>
      <c r="BCN1" s="241"/>
      <c r="BCO1" s="241"/>
      <c r="BCP1" s="241"/>
      <c r="BCQ1" s="241"/>
      <c r="BCR1" s="241"/>
      <c r="BCS1" s="241"/>
      <c r="BCT1" s="241"/>
      <c r="BCU1" s="241"/>
      <c r="BCV1" s="241"/>
      <c r="BCW1" s="241"/>
      <c r="BCX1" s="241"/>
      <c r="BCY1" s="241"/>
      <c r="BCZ1" s="241"/>
      <c r="BDA1" s="241"/>
      <c r="BDB1" s="241"/>
      <c r="BDC1" s="241"/>
      <c r="BDD1" s="241"/>
      <c r="BDE1" s="241"/>
      <c r="BDF1" s="241"/>
      <c r="BDG1" s="241"/>
      <c r="BDH1" s="241"/>
      <c r="BDI1" s="241"/>
      <c r="BDJ1" s="241"/>
      <c r="BDK1" s="241"/>
      <c r="BDL1" s="241"/>
      <c r="BDM1" s="241"/>
      <c r="BDN1" s="241"/>
      <c r="BDO1" s="241"/>
      <c r="BDP1" s="241"/>
      <c r="BDQ1" s="241"/>
      <c r="BDR1" s="241"/>
      <c r="BDS1" s="241"/>
      <c r="BDT1" s="241"/>
      <c r="BDU1" s="241"/>
      <c r="BDV1" s="241"/>
      <c r="BDW1" s="241"/>
      <c r="BDX1" s="241"/>
      <c r="BDY1" s="241"/>
      <c r="BDZ1" s="241"/>
      <c r="BEA1" s="241"/>
      <c r="BEB1" s="241"/>
      <c r="BEC1" s="241"/>
      <c r="BED1" s="241"/>
      <c r="BEE1" s="241"/>
      <c r="BEF1" s="241"/>
      <c r="BEG1" s="241"/>
      <c r="BEH1" s="241"/>
      <c r="BEI1" s="241"/>
      <c r="BEJ1" s="241"/>
      <c r="BEK1" s="241"/>
      <c r="BEL1" s="241"/>
      <c r="BEM1" s="241"/>
      <c r="BEN1" s="241"/>
      <c r="BEO1" s="241"/>
      <c r="BEP1" s="241"/>
      <c r="BEQ1" s="241"/>
      <c r="BER1" s="241"/>
      <c r="BES1" s="241"/>
      <c r="BET1" s="241"/>
      <c r="BEU1" s="241"/>
      <c r="BEV1" s="241"/>
      <c r="BEW1" s="241"/>
      <c r="BEX1" s="241"/>
      <c r="BEY1" s="241"/>
      <c r="BEZ1" s="241"/>
      <c r="BFA1" s="241"/>
      <c r="BFB1" s="241"/>
      <c r="BFC1" s="241"/>
      <c r="BFD1" s="241"/>
      <c r="BFE1" s="241"/>
      <c r="BFF1" s="241"/>
      <c r="BFG1" s="241"/>
      <c r="BFH1" s="241"/>
      <c r="BFI1" s="241"/>
      <c r="BFJ1" s="241"/>
      <c r="BFK1" s="241"/>
      <c r="BFL1" s="241"/>
      <c r="BFM1" s="241"/>
      <c r="BFN1" s="241"/>
      <c r="BFO1" s="241"/>
      <c r="BFP1" s="241"/>
      <c r="BFQ1" s="241"/>
      <c r="BFR1" s="241"/>
      <c r="BFS1" s="241"/>
      <c r="BFT1" s="241"/>
      <c r="BFU1" s="241"/>
      <c r="BFV1" s="241"/>
      <c r="BFW1" s="241"/>
      <c r="BFX1" s="241"/>
      <c r="BFY1" s="241"/>
      <c r="BFZ1" s="241"/>
      <c r="BGA1" s="241"/>
      <c r="BGB1" s="241"/>
      <c r="BGC1" s="241"/>
      <c r="BGD1" s="241"/>
      <c r="BGE1" s="241"/>
      <c r="BGF1" s="241"/>
      <c r="BGG1" s="241"/>
      <c r="BGH1" s="241"/>
      <c r="BGI1" s="241"/>
      <c r="BGJ1" s="241"/>
      <c r="BGK1" s="241"/>
      <c r="BGL1" s="241"/>
      <c r="BGM1" s="241"/>
      <c r="BGN1" s="241"/>
      <c r="BGO1" s="241"/>
      <c r="BGP1" s="241"/>
      <c r="BGQ1" s="241"/>
      <c r="BGR1" s="241"/>
      <c r="BGS1" s="241"/>
      <c r="BGT1" s="241"/>
      <c r="BGU1" s="241"/>
      <c r="BGV1" s="241"/>
      <c r="BGW1" s="241"/>
      <c r="BGX1" s="241"/>
      <c r="BGY1" s="241"/>
      <c r="BGZ1" s="241"/>
      <c r="BHA1" s="241"/>
      <c r="BHB1" s="241"/>
      <c r="BHC1" s="241"/>
      <c r="BHD1" s="241"/>
      <c r="BHE1" s="241"/>
      <c r="BHF1" s="241"/>
      <c r="BHG1" s="241"/>
      <c r="BHH1" s="241"/>
      <c r="BHI1" s="241"/>
      <c r="BHJ1" s="241"/>
      <c r="BHK1" s="241"/>
      <c r="BHL1" s="241"/>
      <c r="BHM1" s="241"/>
      <c r="BHN1" s="241"/>
      <c r="BHO1" s="241"/>
      <c r="BHP1" s="241"/>
      <c r="BHQ1" s="241"/>
      <c r="BHR1" s="241"/>
      <c r="BHS1" s="241"/>
      <c r="BHT1" s="241"/>
      <c r="BHU1" s="241"/>
      <c r="BHV1" s="241"/>
      <c r="BHW1" s="241"/>
      <c r="BHX1" s="241"/>
      <c r="BHY1" s="241"/>
      <c r="BHZ1" s="241"/>
      <c r="BIA1" s="241"/>
      <c r="BIB1" s="241"/>
      <c r="BIC1" s="241"/>
      <c r="BID1" s="241"/>
      <c r="BIE1" s="241"/>
      <c r="BIF1" s="241"/>
      <c r="BIG1" s="241"/>
      <c r="BIH1" s="241"/>
      <c r="BII1" s="241"/>
      <c r="BIJ1" s="241"/>
      <c r="BIK1" s="241"/>
      <c r="BIL1" s="241"/>
      <c r="BIM1" s="241"/>
      <c r="BIN1" s="241"/>
      <c r="BIO1" s="241"/>
      <c r="BIP1" s="241"/>
      <c r="BIQ1" s="241"/>
      <c r="BIR1" s="241"/>
      <c r="BIS1" s="241"/>
      <c r="BIT1" s="241"/>
      <c r="BIU1" s="241"/>
      <c r="BIV1" s="241"/>
      <c r="BIW1" s="241"/>
      <c r="BIX1" s="241"/>
      <c r="BIY1" s="241"/>
      <c r="BIZ1" s="241"/>
      <c r="BJA1" s="241"/>
      <c r="BJB1" s="241"/>
      <c r="BJC1" s="241"/>
      <c r="BJD1" s="241"/>
      <c r="BJE1" s="241"/>
      <c r="BJF1" s="241"/>
      <c r="BJG1" s="241"/>
      <c r="BJH1" s="241"/>
      <c r="BJI1" s="241"/>
      <c r="BJJ1" s="241"/>
      <c r="BJK1" s="241"/>
      <c r="BJL1" s="241"/>
      <c r="BJM1" s="241"/>
      <c r="BJN1" s="241"/>
      <c r="BJO1" s="241"/>
      <c r="BJP1" s="241"/>
      <c r="BJQ1" s="241"/>
      <c r="BJR1" s="241"/>
      <c r="BJS1" s="241"/>
      <c r="BJT1" s="241"/>
      <c r="BJU1" s="241"/>
      <c r="BJV1" s="241"/>
      <c r="BJW1" s="241"/>
      <c r="BJX1" s="241"/>
      <c r="BJY1" s="241"/>
      <c r="BJZ1" s="241"/>
      <c r="BKA1" s="241"/>
      <c r="BKB1" s="241"/>
      <c r="BKC1" s="241"/>
      <c r="BKD1" s="241"/>
      <c r="BKE1" s="241"/>
      <c r="BKF1" s="241"/>
      <c r="BKG1" s="241"/>
      <c r="BKH1" s="241"/>
      <c r="BKI1" s="241"/>
      <c r="BKJ1" s="241"/>
      <c r="BKK1" s="241"/>
      <c r="BKL1" s="241"/>
      <c r="BKM1" s="241"/>
      <c r="BKN1" s="241"/>
      <c r="BKO1" s="241"/>
      <c r="BKP1" s="241"/>
      <c r="BKQ1" s="241"/>
      <c r="BKR1" s="241"/>
      <c r="BKS1" s="241"/>
      <c r="BKT1" s="241"/>
      <c r="BKU1" s="241"/>
      <c r="BKV1" s="241"/>
      <c r="BKW1" s="241"/>
      <c r="BKX1" s="241"/>
      <c r="BKY1" s="241"/>
      <c r="BKZ1" s="241"/>
      <c r="BLA1" s="241"/>
      <c r="BLB1" s="241"/>
      <c r="BLC1" s="241"/>
      <c r="BLD1" s="241"/>
      <c r="BLE1" s="241"/>
      <c r="BLF1" s="241"/>
      <c r="BLG1" s="241"/>
      <c r="BLH1" s="241"/>
      <c r="BLI1" s="241"/>
      <c r="BLJ1" s="241"/>
      <c r="BLK1" s="241"/>
      <c r="BLL1" s="241"/>
      <c r="BLM1" s="241"/>
      <c r="BLN1" s="241"/>
      <c r="BLO1" s="241"/>
      <c r="BLP1" s="241"/>
      <c r="BLQ1" s="241"/>
      <c r="BLR1" s="241"/>
      <c r="BLS1" s="241"/>
      <c r="BLT1" s="241"/>
      <c r="BLU1" s="241"/>
      <c r="BLV1" s="241"/>
      <c r="BLW1" s="241"/>
      <c r="BLX1" s="241"/>
      <c r="BLY1" s="241"/>
      <c r="BLZ1" s="241"/>
      <c r="BMA1" s="241"/>
      <c r="BMB1" s="241"/>
      <c r="BMC1" s="241"/>
      <c r="BMD1" s="241"/>
      <c r="BME1" s="241"/>
      <c r="BMF1" s="241"/>
      <c r="BMG1" s="241"/>
      <c r="BMH1" s="241"/>
      <c r="BMI1" s="241"/>
      <c r="BMJ1" s="241"/>
      <c r="BMK1" s="241"/>
      <c r="BML1" s="241"/>
      <c r="BMM1" s="241"/>
      <c r="BMN1" s="241"/>
      <c r="BMO1" s="241"/>
      <c r="BMP1" s="241"/>
      <c r="BMQ1" s="241"/>
      <c r="BMR1" s="241"/>
      <c r="BMS1" s="241"/>
      <c r="BMT1" s="241"/>
      <c r="BMU1" s="241"/>
      <c r="BMV1" s="241"/>
      <c r="BMW1" s="241"/>
      <c r="BMX1" s="241"/>
      <c r="BMY1" s="241"/>
      <c r="BMZ1" s="241"/>
      <c r="BNA1" s="241"/>
      <c r="BNB1" s="241"/>
      <c r="BNC1" s="241"/>
      <c r="BND1" s="241"/>
      <c r="BNE1" s="241"/>
      <c r="BNF1" s="241"/>
      <c r="BNG1" s="241"/>
      <c r="BNH1" s="241"/>
      <c r="BNI1" s="241"/>
      <c r="BNJ1" s="241"/>
      <c r="BNK1" s="241"/>
      <c r="BNL1" s="241"/>
      <c r="BNM1" s="241"/>
      <c r="BNN1" s="241"/>
      <c r="BNO1" s="241"/>
      <c r="BNP1" s="241"/>
      <c r="BNQ1" s="241"/>
      <c r="BNR1" s="241"/>
      <c r="BNS1" s="241"/>
      <c r="BNT1" s="241"/>
      <c r="BNU1" s="241"/>
      <c r="BNV1" s="241"/>
      <c r="BNW1" s="241"/>
      <c r="BNX1" s="241"/>
      <c r="BNY1" s="241"/>
      <c r="BNZ1" s="241"/>
      <c r="BOA1" s="241"/>
      <c r="BOB1" s="241"/>
      <c r="BOC1" s="241"/>
      <c r="BOD1" s="241"/>
      <c r="BOE1" s="241"/>
      <c r="BOF1" s="241"/>
      <c r="BOG1" s="241"/>
      <c r="BOH1" s="241"/>
      <c r="BOI1" s="241"/>
      <c r="BOJ1" s="241"/>
      <c r="BOK1" s="241"/>
      <c r="BOL1" s="241"/>
      <c r="BOM1" s="241"/>
      <c r="BON1" s="241"/>
      <c r="BOO1" s="241"/>
      <c r="BOP1" s="241"/>
      <c r="BOQ1" s="241"/>
      <c r="BOR1" s="241"/>
      <c r="BOS1" s="241"/>
      <c r="BOT1" s="241"/>
      <c r="BOU1" s="241"/>
      <c r="BOV1" s="241"/>
      <c r="BOW1" s="241"/>
      <c r="BOX1" s="241"/>
      <c r="BOY1" s="241"/>
      <c r="BOZ1" s="241"/>
      <c r="BPA1" s="241"/>
      <c r="BPB1" s="241"/>
      <c r="BPC1" s="241"/>
      <c r="BPD1" s="241"/>
      <c r="BPE1" s="241"/>
      <c r="BPF1" s="241"/>
      <c r="BPG1" s="241"/>
      <c r="BPH1" s="241"/>
      <c r="BPI1" s="241"/>
      <c r="BPJ1" s="241"/>
      <c r="BPK1" s="241"/>
      <c r="BPL1" s="241"/>
      <c r="BPM1" s="241"/>
      <c r="BPN1" s="241"/>
      <c r="BPO1" s="241"/>
      <c r="BPP1" s="241"/>
      <c r="BPQ1" s="241"/>
      <c r="BPR1" s="241"/>
      <c r="BPS1" s="241"/>
      <c r="BPT1" s="241"/>
      <c r="BPU1" s="241"/>
      <c r="BPV1" s="241"/>
      <c r="BPW1" s="241"/>
      <c r="BPX1" s="241"/>
      <c r="BPY1" s="241"/>
      <c r="BPZ1" s="241"/>
      <c r="BQA1" s="241"/>
      <c r="BQB1" s="241"/>
      <c r="BQC1" s="241"/>
      <c r="BQD1" s="241"/>
      <c r="BQE1" s="241"/>
      <c r="BQF1" s="241"/>
      <c r="BQG1" s="241"/>
      <c r="BQH1" s="241"/>
      <c r="BQI1" s="241"/>
      <c r="BQJ1" s="241"/>
      <c r="BQK1" s="241"/>
      <c r="BQL1" s="241"/>
      <c r="BQM1" s="241"/>
      <c r="BQN1" s="241"/>
      <c r="BQO1" s="241"/>
      <c r="BQP1" s="241"/>
      <c r="BQQ1" s="241"/>
      <c r="BQR1" s="241"/>
      <c r="BQS1" s="241"/>
      <c r="BQT1" s="241"/>
      <c r="BQU1" s="241"/>
      <c r="BQV1" s="241"/>
      <c r="BQW1" s="241"/>
      <c r="BQX1" s="241"/>
      <c r="BQY1" s="241"/>
      <c r="BQZ1" s="241"/>
      <c r="BRA1" s="241"/>
      <c r="BRB1" s="241"/>
      <c r="BRC1" s="241"/>
      <c r="BRD1" s="241"/>
      <c r="BRE1" s="241"/>
      <c r="BRF1" s="241"/>
      <c r="BRG1" s="241"/>
      <c r="BRH1" s="241"/>
      <c r="BRI1" s="241"/>
      <c r="BRJ1" s="241"/>
      <c r="BRK1" s="241"/>
      <c r="BRL1" s="241"/>
      <c r="BRM1" s="241"/>
      <c r="BRN1" s="241"/>
      <c r="BRO1" s="241"/>
      <c r="BRP1" s="241"/>
      <c r="BRQ1" s="241"/>
      <c r="BRR1" s="241"/>
      <c r="BRS1" s="241"/>
      <c r="BRT1" s="241"/>
      <c r="BRU1" s="241"/>
      <c r="BRV1" s="241"/>
      <c r="BRW1" s="241"/>
      <c r="BRX1" s="241"/>
      <c r="BRY1" s="241"/>
      <c r="BRZ1" s="241"/>
      <c r="BSA1" s="241"/>
      <c r="BSB1" s="241"/>
      <c r="BSC1" s="241"/>
      <c r="BSD1" s="241"/>
      <c r="BSE1" s="241"/>
      <c r="BSF1" s="241"/>
      <c r="BSG1" s="241"/>
      <c r="BSH1" s="241"/>
      <c r="BSI1" s="241"/>
      <c r="BSJ1" s="241"/>
      <c r="BSK1" s="241"/>
      <c r="BSL1" s="241"/>
      <c r="BSM1" s="241"/>
      <c r="BSN1" s="241"/>
      <c r="BSO1" s="241"/>
      <c r="BSP1" s="241"/>
      <c r="BSQ1" s="241"/>
      <c r="BSR1" s="241"/>
      <c r="BSS1" s="241"/>
      <c r="BST1" s="241"/>
      <c r="BSU1" s="241"/>
      <c r="BSV1" s="241"/>
      <c r="BSW1" s="241"/>
      <c r="BSX1" s="241"/>
      <c r="BSY1" s="241"/>
      <c r="BSZ1" s="241"/>
      <c r="BTA1" s="241"/>
      <c r="BTB1" s="241"/>
      <c r="BTC1" s="241"/>
      <c r="BTD1" s="241"/>
      <c r="BTE1" s="241"/>
      <c r="BTF1" s="241"/>
      <c r="BTG1" s="241"/>
      <c r="BTH1" s="241"/>
      <c r="BTI1" s="241"/>
      <c r="BTJ1" s="241"/>
      <c r="BTK1" s="241"/>
      <c r="BTL1" s="241"/>
      <c r="BTM1" s="241"/>
      <c r="BTN1" s="241"/>
      <c r="BTO1" s="241"/>
      <c r="BTP1" s="241"/>
      <c r="BTQ1" s="241"/>
      <c r="BTR1" s="241"/>
      <c r="BTS1" s="241"/>
      <c r="BTT1" s="241"/>
      <c r="BTU1" s="241"/>
      <c r="BTV1" s="241"/>
      <c r="BTW1" s="241"/>
      <c r="BTX1" s="241"/>
      <c r="BTY1" s="241"/>
      <c r="BTZ1" s="241"/>
      <c r="BUA1" s="241"/>
      <c r="BUB1" s="241"/>
      <c r="BUC1" s="241"/>
      <c r="BUD1" s="241"/>
      <c r="BUE1" s="241"/>
      <c r="BUF1" s="241"/>
      <c r="BUG1" s="241"/>
      <c r="BUH1" s="241"/>
      <c r="BUI1" s="241"/>
      <c r="BUJ1" s="241"/>
      <c r="BUK1" s="241"/>
      <c r="BUL1" s="241"/>
      <c r="BUM1" s="241"/>
      <c r="BUN1" s="241"/>
      <c r="BUO1" s="241"/>
      <c r="BUP1" s="241"/>
      <c r="BUQ1" s="241"/>
      <c r="BUR1" s="241"/>
      <c r="BUS1" s="241"/>
      <c r="BUT1" s="241"/>
      <c r="BUU1" s="241"/>
      <c r="BUV1" s="241"/>
      <c r="BUW1" s="241"/>
      <c r="BUX1" s="241"/>
      <c r="BUY1" s="241"/>
      <c r="BUZ1" s="241"/>
      <c r="BVA1" s="241"/>
      <c r="BVB1" s="241"/>
      <c r="BVC1" s="241"/>
      <c r="BVD1" s="241"/>
      <c r="BVE1" s="241"/>
      <c r="BVF1" s="241"/>
      <c r="BVG1" s="241"/>
      <c r="BVH1" s="241"/>
      <c r="BVI1" s="241"/>
      <c r="BVJ1" s="241"/>
      <c r="BVK1" s="241"/>
      <c r="BVL1" s="241"/>
      <c r="BVM1" s="241"/>
      <c r="BVN1" s="241"/>
      <c r="BVO1" s="241"/>
      <c r="BVP1" s="241"/>
      <c r="BVQ1" s="241"/>
      <c r="BVR1" s="241"/>
      <c r="BVS1" s="241"/>
      <c r="BVT1" s="241"/>
      <c r="BVU1" s="241"/>
      <c r="BVV1" s="241"/>
      <c r="BVW1" s="241"/>
      <c r="BVX1" s="241"/>
      <c r="BVY1" s="241"/>
      <c r="BVZ1" s="241"/>
      <c r="BWA1" s="241"/>
      <c r="BWB1" s="241"/>
      <c r="BWC1" s="241"/>
      <c r="BWD1" s="241"/>
      <c r="BWE1" s="241"/>
      <c r="BWF1" s="241"/>
      <c r="BWG1" s="241"/>
      <c r="BWH1" s="241"/>
      <c r="BWI1" s="241"/>
      <c r="BWJ1" s="241"/>
      <c r="BWK1" s="241"/>
      <c r="BWL1" s="241"/>
      <c r="BWM1" s="241"/>
      <c r="BWN1" s="241"/>
      <c r="BWO1" s="241"/>
      <c r="BWP1" s="241"/>
      <c r="BWQ1" s="241"/>
      <c r="BWR1" s="241"/>
      <c r="BWS1" s="241"/>
      <c r="BWT1" s="241"/>
      <c r="BWU1" s="241"/>
      <c r="BWV1" s="241"/>
      <c r="BWW1" s="241"/>
      <c r="BWX1" s="241"/>
      <c r="BWY1" s="241"/>
      <c r="BWZ1" s="241"/>
      <c r="BXA1" s="241"/>
      <c r="BXB1" s="241"/>
      <c r="BXC1" s="241"/>
      <c r="BXD1" s="241"/>
      <c r="BXE1" s="241"/>
      <c r="BXF1" s="241"/>
      <c r="BXG1" s="241"/>
      <c r="BXH1" s="241"/>
      <c r="BXI1" s="241"/>
      <c r="BXJ1" s="241"/>
      <c r="BXK1" s="241"/>
      <c r="BXL1" s="241"/>
      <c r="BXM1" s="241"/>
      <c r="BXN1" s="241"/>
      <c r="BXO1" s="241"/>
      <c r="BXP1" s="241"/>
      <c r="BXQ1" s="241"/>
      <c r="BXR1" s="241"/>
      <c r="BXS1" s="241"/>
      <c r="BXT1" s="241"/>
      <c r="BXU1" s="241"/>
      <c r="BXV1" s="241"/>
      <c r="BXW1" s="241"/>
      <c r="BXX1" s="241"/>
      <c r="BXY1" s="241"/>
      <c r="BXZ1" s="241"/>
      <c r="BYA1" s="241"/>
      <c r="BYB1" s="241"/>
      <c r="BYC1" s="241"/>
      <c r="BYD1" s="241"/>
      <c r="BYE1" s="241"/>
      <c r="BYF1" s="241"/>
      <c r="BYG1" s="241"/>
      <c r="BYH1" s="241"/>
      <c r="BYI1" s="241"/>
      <c r="BYJ1" s="241"/>
      <c r="BYK1" s="241"/>
      <c r="BYL1" s="241"/>
      <c r="BYM1" s="241"/>
      <c r="BYN1" s="241"/>
      <c r="BYO1" s="241"/>
      <c r="BYP1" s="241"/>
      <c r="BYQ1" s="241"/>
      <c r="BYR1" s="241"/>
      <c r="BYS1" s="241"/>
      <c r="BYT1" s="241"/>
      <c r="BYU1" s="241"/>
      <c r="BYV1" s="241"/>
      <c r="BYW1" s="241"/>
      <c r="BYX1" s="241"/>
      <c r="BYY1" s="241"/>
      <c r="BYZ1" s="241"/>
      <c r="BZA1" s="241"/>
      <c r="BZB1" s="241"/>
      <c r="BZC1" s="241"/>
      <c r="BZD1" s="241"/>
      <c r="BZE1" s="241"/>
      <c r="BZF1" s="241"/>
      <c r="BZG1" s="241"/>
      <c r="BZH1" s="241"/>
      <c r="BZI1" s="241"/>
      <c r="BZJ1" s="241"/>
      <c r="BZK1" s="241"/>
      <c r="BZL1" s="241"/>
      <c r="BZM1" s="241"/>
      <c r="BZN1" s="241"/>
      <c r="BZO1" s="241"/>
      <c r="BZP1" s="241"/>
      <c r="BZQ1" s="241"/>
      <c r="BZR1" s="241"/>
      <c r="BZS1" s="241"/>
      <c r="BZT1" s="241"/>
      <c r="BZU1" s="241"/>
      <c r="BZV1" s="241"/>
      <c r="BZW1" s="241"/>
      <c r="BZX1" s="241"/>
      <c r="BZY1" s="241"/>
      <c r="BZZ1" s="241"/>
      <c r="CAA1" s="241"/>
      <c r="CAB1" s="241"/>
      <c r="CAC1" s="241"/>
      <c r="CAD1" s="241"/>
      <c r="CAE1" s="241"/>
      <c r="CAF1" s="241"/>
      <c r="CAG1" s="241"/>
      <c r="CAH1" s="241"/>
      <c r="CAI1" s="241"/>
      <c r="CAJ1" s="241"/>
      <c r="CAK1" s="241"/>
      <c r="CAL1" s="241"/>
      <c r="CAM1" s="241"/>
      <c r="CAN1" s="241"/>
      <c r="CAO1" s="241"/>
      <c r="CAP1" s="241"/>
      <c r="CAQ1" s="241"/>
      <c r="CAR1" s="241"/>
      <c r="CAS1" s="241"/>
      <c r="CAT1" s="241"/>
      <c r="CAU1" s="241"/>
      <c r="CAV1" s="241"/>
      <c r="CAW1" s="241"/>
      <c r="CAX1" s="241"/>
      <c r="CAY1" s="241"/>
      <c r="CAZ1" s="241"/>
      <c r="CBA1" s="241"/>
      <c r="CBB1" s="241"/>
      <c r="CBC1" s="241"/>
      <c r="CBD1" s="241"/>
      <c r="CBE1" s="241"/>
      <c r="CBF1" s="241"/>
      <c r="CBG1" s="241"/>
      <c r="CBH1" s="241"/>
      <c r="CBI1" s="241"/>
      <c r="CBJ1" s="241"/>
      <c r="CBK1" s="241"/>
      <c r="CBL1" s="241"/>
      <c r="CBM1" s="241"/>
      <c r="CBN1" s="241"/>
      <c r="CBO1" s="241"/>
      <c r="CBP1" s="241"/>
      <c r="CBQ1" s="241"/>
      <c r="CBR1" s="241"/>
      <c r="CBS1" s="241"/>
      <c r="CBT1" s="241"/>
      <c r="CBU1" s="241"/>
      <c r="CBV1" s="241"/>
      <c r="CBW1" s="241"/>
      <c r="CBX1" s="241"/>
      <c r="CBY1" s="241"/>
      <c r="CBZ1" s="241"/>
      <c r="CCA1" s="241"/>
      <c r="CCB1" s="241"/>
      <c r="CCC1" s="241"/>
      <c r="CCD1" s="241"/>
      <c r="CCE1" s="241"/>
      <c r="CCF1" s="241"/>
      <c r="CCG1" s="241"/>
      <c r="CCH1" s="241"/>
      <c r="CCI1" s="241"/>
      <c r="CCJ1" s="241"/>
      <c r="CCK1" s="241"/>
      <c r="CCL1" s="241"/>
      <c r="CCM1" s="241"/>
      <c r="CCN1" s="241"/>
      <c r="CCO1" s="241"/>
      <c r="CCP1" s="241"/>
      <c r="CCQ1" s="241"/>
      <c r="CCR1" s="241"/>
      <c r="CCS1" s="241"/>
      <c r="CCT1" s="241"/>
      <c r="CCU1" s="241"/>
      <c r="CCV1" s="241"/>
      <c r="CCW1" s="241"/>
      <c r="CCX1" s="241"/>
      <c r="CCY1" s="241"/>
      <c r="CCZ1" s="241"/>
      <c r="CDA1" s="241"/>
      <c r="CDB1" s="241"/>
      <c r="CDC1" s="241"/>
      <c r="CDD1" s="241"/>
      <c r="CDE1" s="241"/>
      <c r="CDF1" s="241"/>
      <c r="CDG1" s="241"/>
      <c r="CDH1" s="241"/>
      <c r="CDI1" s="241"/>
      <c r="CDJ1" s="241"/>
      <c r="CDK1" s="241"/>
      <c r="CDL1" s="241"/>
      <c r="CDM1" s="241"/>
      <c r="CDN1" s="241"/>
      <c r="CDO1" s="241"/>
      <c r="CDP1" s="241"/>
      <c r="CDQ1" s="241"/>
      <c r="CDR1" s="241"/>
      <c r="CDS1" s="241"/>
      <c r="CDT1" s="241"/>
      <c r="CDU1" s="241"/>
      <c r="CDV1" s="241"/>
      <c r="CDW1" s="241"/>
      <c r="CDX1" s="241"/>
      <c r="CDY1" s="241"/>
      <c r="CDZ1" s="241"/>
      <c r="CEA1" s="241"/>
      <c r="CEB1" s="241"/>
      <c r="CEC1" s="241"/>
      <c r="CED1" s="241"/>
      <c r="CEE1" s="241"/>
      <c r="CEF1" s="241"/>
      <c r="CEG1" s="241"/>
      <c r="CEH1" s="241"/>
      <c r="CEI1" s="241"/>
      <c r="CEJ1" s="241"/>
      <c r="CEK1" s="241"/>
      <c r="CEL1" s="241"/>
      <c r="CEM1" s="241"/>
      <c r="CEN1" s="241"/>
      <c r="CEO1" s="241"/>
      <c r="CEP1" s="241"/>
      <c r="CEQ1" s="241"/>
      <c r="CER1" s="241"/>
      <c r="CES1" s="241"/>
      <c r="CET1" s="241"/>
      <c r="CEU1" s="241"/>
      <c r="CEV1" s="241"/>
      <c r="CEW1" s="241"/>
      <c r="CEX1" s="241"/>
      <c r="CEY1" s="241"/>
      <c r="CEZ1" s="241"/>
      <c r="CFA1" s="241"/>
      <c r="CFB1" s="241"/>
      <c r="CFC1" s="241"/>
      <c r="CFD1" s="241"/>
      <c r="CFE1" s="241"/>
      <c r="CFF1" s="241"/>
      <c r="CFG1" s="241"/>
      <c r="CFH1" s="241"/>
      <c r="CFI1" s="241"/>
      <c r="CFJ1" s="241"/>
      <c r="CFK1" s="241"/>
      <c r="CFL1" s="241"/>
      <c r="CFM1" s="241"/>
      <c r="CFN1" s="241"/>
      <c r="CFO1" s="241"/>
      <c r="CFP1" s="241"/>
      <c r="CFQ1" s="241"/>
      <c r="CFR1" s="241"/>
      <c r="CFS1" s="241"/>
      <c r="CFT1" s="241"/>
      <c r="CFU1" s="241"/>
      <c r="CFV1" s="241"/>
      <c r="CFW1" s="241"/>
      <c r="CFX1" s="241"/>
      <c r="CFY1" s="241"/>
      <c r="CFZ1" s="241"/>
      <c r="CGA1" s="241"/>
      <c r="CGB1" s="241"/>
      <c r="CGC1" s="241"/>
      <c r="CGD1" s="241"/>
      <c r="CGE1" s="241"/>
      <c r="CGF1" s="241"/>
      <c r="CGG1" s="241"/>
      <c r="CGH1" s="241"/>
      <c r="CGI1" s="241"/>
      <c r="CGJ1" s="241"/>
      <c r="CGK1" s="241"/>
      <c r="CGL1" s="241"/>
      <c r="CGM1" s="241"/>
      <c r="CGN1" s="241"/>
      <c r="CGO1" s="241"/>
      <c r="CGP1" s="241"/>
      <c r="CGQ1" s="241"/>
      <c r="CGR1" s="241"/>
      <c r="CGS1" s="241"/>
      <c r="CGT1" s="241"/>
      <c r="CGU1" s="241"/>
      <c r="CGV1" s="241"/>
      <c r="CGW1" s="241"/>
      <c r="CGX1" s="241"/>
      <c r="CGY1" s="241"/>
      <c r="CGZ1" s="241"/>
      <c r="CHA1" s="241"/>
      <c r="CHB1" s="241"/>
      <c r="CHC1" s="241"/>
      <c r="CHD1" s="241"/>
      <c r="CHE1" s="241"/>
      <c r="CHF1" s="241"/>
      <c r="CHG1" s="241"/>
      <c r="CHH1" s="241"/>
      <c r="CHI1" s="241"/>
      <c r="CHJ1" s="241"/>
      <c r="CHK1" s="241"/>
      <c r="CHL1" s="241"/>
      <c r="CHM1" s="241"/>
      <c r="CHN1" s="241"/>
      <c r="CHO1" s="241"/>
      <c r="CHP1" s="241"/>
      <c r="CHQ1" s="241"/>
      <c r="CHR1" s="241"/>
      <c r="CHS1" s="241"/>
      <c r="CHT1" s="241"/>
      <c r="CHU1" s="241"/>
      <c r="CHV1" s="241"/>
      <c r="CHW1" s="241"/>
      <c r="CHX1" s="241"/>
      <c r="CHY1" s="241"/>
      <c r="CHZ1" s="241"/>
      <c r="CIA1" s="241"/>
      <c r="CIB1" s="241"/>
      <c r="CIC1" s="241"/>
      <c r="CID1" s="241"/>
      <c r="CIE1" s="241"/>
      <c r="CIF1" s="241"/>
      <c r="CIG1" s="241"/>
      <c r="CIH1" s="241"/>
      <c r="CII1" s="241"/>
      <c r="CIJ1" s="241"/>
      <c r="CIK1" s="241"/>
      <c r="CIL1" s="241"/>
      <c r="CIM1" s="241"/>
      <c r="CIN1" s="241"/>
      <c r="CIO1" s="241"/>
      <c r="CIP1" s="241"/>
      <c r="CIQ1" s="241"/>
      <c r="CIR1" s="241"/>
      <c r="CIS1" s="241"/>
      <c r="CIT1" s="241"/>
      <c r="CIU1" s="241"/>
      <c r="CIV1" s="241"/>
      <c r="CIW1" s="241"/>
      <c r="CIX1" s="241"/>
      <c r="CIY1" s="241"/>
      <c r="CIZ1" s="241"/>
      <c r="CJA1" s="241"/>
      <c r="CJB1" s="241"/>
      <c r="CJC1" s="241"/>
      <c r="CJD1" s="241"/>
      <c r="CJE1" s="241"/>
      <c r="CJF1" s="241"/>
      <c r="CJG1" s="241"/>
      <c r="CJH1" s="241"/>
      <c r="CJI1" s="241"/>
      <c r="CJJ1" s="241"/>
      <c r="CJK1" s="241"/>
      <c r="CJL1" s="241"/>
      <c r="CJM1" s="241"/>
      <c r="CJN1" s="241"/>
      <c r="CJO1" s="241"/>
      <c r="CJP1" s="241"/>
      <c r="CJQ1" s="241"/>
      <c r="CJR1" s="241"/>
      <c r="CJS1" s="241"/>
      <c r="CJT1" s="241"/>
      <c r="CJU1" s="241"/>
      <c r="CJV1" s="241"/>
      <c r="CJW1" s="241"/>
      <c r="CJX1" s="241"/>
      <c r="CJY1" s="241"/>
      <c r="CJZ1" s="241"/>
      <c r="CKA1" s="241"/>
      <c r="CKB1" s="241"/>
      <c r="CKC1" s="241"/>
      <c r="CKD1" s="241"/>
      <c r="CKE1" s="241"/>
      <c r="CKF1" s="241"/>
      <c r="CKG1" s="241"/>
      <c r="CKH1" s="241"/>
      <c r="CKI1" s="241"/>
      <c r="CKJ1" s="241"/>
      <c r="CKK1" s="241"/>
      <c r="CKL1" s="241"/>
      <c r="CKM1" s="241"/>
      <c r="CKN1" s="241"/>
      <c r="CKO1" s="241"/>
      <c r="CKP1" s="241"/>
      <c r="CKQ1" s="241"/>
      <c r="CKR1" s="241"/>
      <c r="CKS1" s="241"/>
      <c r="CKT1" s="241"/>
      <c r="CKU1" s="241"/>
      <c r="CKV1" s="241"/>
      <c r="CKW1" s="241"/>
      <c r="CKX1" s="241"/>
      <c r="CKY1" s="241"/>
      <c r="CKZ1" s="241"/>
      <c r="CLA1" s="241"/>
      <c r="CLB1" s="241"/>
      <c r="CLC1" s="241"/>
      <c r="CLD1" s="241"/>
      <c r="CLE1" s="241"/>
      <c r="CLF1" s="241"/>
      <c r="CLG1" s="241"/>
      <c r="CLH1" s="241"/>
      <c r="CLI1" s="241"/>
      <c r="CLJ1" s="241"/>
      <c r="CLK1" s="241"/>
      <c r="CLL1" s="241"/>
      <c r="CLM1" s="241"/>
      <c r="CLN1" s="241"/>
      <c r="CLO1" s="241"/>
      <c r="CLP1" s="241"/>
      <c r="CLQ1" s="241"/>
      <c r="CLR1" s="241"/>
      <c r="CLS1" s="241"/>
      <c r="CLT1" s="241"/>
      <c r="CLU1" s="241"/>
      <c r="CLV1" s="241"/>
      <c r="CLW1" s="241"/>
      <c r="CLX1" s="241"/>
      <c r="CLY1" s="241"/>
      <c r="CLZ1" s="241"/>
      <c r="CMA1" s="241"/>
      <c r="CMB1" s="241"/>
      <c r="CMC1" s="241"/>
      <c r="CMD1" s="241"/>
      <c r="CME1" s="241"/>
      <c r="CMF1" s="241"/>
      <c r="CMG1" s="241"/>
      <c r="CMH1" s="241"/>
      <c r="CMI1" s="241"/>
      <c r="CMJ1" s="241"/>
      <c r="CMK1" s="241"/>
      <c r="CML1" s="241"/>
      <c r="CMM1" s="241"/>
      <c r="CMN1" s="241"/>
      <c r="CMO1" s="241"/>
      <c r="CMP1" s="241"/>
      <c r="CMQ1" s="241"/>
      <c r="CMR1" s="241"/>
      <c r="CMS1" s="241"/>
      <c r="CMT1" s="241"/>
      <c r="CMU1" s="241"/>
      <c r="CMV1" s="241"/>
      <c r="CMW1" s="241"/>
      <c r="CMX1" s="241"/>
      <c r="CMY1" s="241"/>
      <c r="CMZ1" s="241"/>
      <c r="CNA1" s="241"/>
      <c r="CNB1" s="241"/>
      <c r="CNC1" s="241"/>
      <c r="CND1" s="241"/>
      <c r="CNE1" s="241"/>
      <c r="CNF1" s="241"/>
      <c r="CNG1" s="241"/>
      <c r="CNH1" s="241"/>
      <c r="CNI1" s="241"/>
      <c r="CNJ1" s="241"/>
      <c r="CNK1" s="241"/>
      <c r="CNL1" s="241"/>
      <c r="CNM1" s="241"/>
      <c r="CNN1" s="241"/>
      <c r="CNO1" s="241"/>
      <c r="CNP1" s="241"/>
      <c r="CNQ1" s="241"/>
      <c r="CNR1" s="241"/>
      <c r="CNS1" s="241"/>
      <c r="CNT1" s="241"/>
      <c r="CNU1" s="241"/>
      <c r="CNV1" s="241"/>
      <c r="CNW1" s="241"/>
      <c r="CNX1" s="241"/>
      <c r="CNY1" s="241"/>
      <c r="CNZ1" s="241"/>
      <c r="COA1" s="241"/>
      <c r="COB1" s="241"/>
      <c r="COC1" s="241"/>
      <c r="COD1" s="241"/>
      <c r="COE1" s="241"/>
      <c r="COF1" s="241"/>
      <c r="COG1" s="241"/>
      <c r="COH1" s="241"/>
      <c r="COI1" s="241"/>
      <c r="COJ1" s="241"/>
      <c r="COK1" s="241"/>
      <c r="COL1" s="241"/>
      <c r="COM1" s="241"/>
      <c r="CON1" s="241"/>
      <c r="COO1" s="241"/>
      <c r="COP1" s="241"/>
      <c r="COQ1" s="241"/>
      <c r="COR1" s="241"/>
      <c r="COS1" s="241"/>
      <c r="COT1" s="241"/>
      <c r="COU1" s="241"/>
      <c r="COV1" s="241"/>
      <c r="COW1" s="241"/>
      <c r="COX1" s="241"/>
      <c r="COY1" s="241"/>
      <c r="COZ1" s="241"/>
      <c r="CPA1" s="241"/>
      <c r="CPB1" s="241"/>
      <c r="CPC1" s="241"/>
      <c r="CPD1" s="241"/>
      <c r="CPE1" s="241"/>
      <c r="CPF1" s="241"/>
      <c r="CPG1" s="241"/>
      <c r="CPH1" s="241"/>
      <c r="CPI1" s="241"/>
      <c r="CPJ1" s="241"/>
      <c r="CPK1" s="241"/>
      <c r="CPL1" s="241"/>
      <c r="CPM1" s="241"/>
      <c r="CPN1" s="241"/>
      <c r="CPO1" s="241"/>
      <c r="CPP1" s="241"/>
      <c r="CPQ1" s="241"/>
      <c r="CPR1" s="241"/>
      <c r="CPS1" s="241"/>
      <c r="CPT1" s="241"/>
      <c r="CPU1" s="241"/>
      <c r="CPV1" s="241"/>
      <c r="CPW1" s="241"/>
      <c r="CPX1" s="241"/>
      <c r="CPY1" s="241"/>
      <c r="CPZ1" s="241"/>
      <c r="CQA1" s="241"/>
      <c r="CQB1" s="241"/>
      <c r="CQC1" s="241"/>
      <c r="CQD1" s="241"/>
      <c r="CQE1" s="241"/>
      <c r="CQF1" s="241"/>
      <c r="CQG1" s="241"/>
      <c r="CQH1" s="241"/>
      <c r="CQI1" s="241"/>
      <c r="CQJ1" s="241"/>
      <c r="CQK1" s="241"/>
      <c r="CQL1" s="241"/>
      <c r="CQM1" s="241"/>
      <c r="CQN1" s="241"/>
      <c r="CQO1" s="241"/>
      <c r="CQP1" s="241"/>
      <c r="CQQ1" s="241"/>
      <c r="CQR1" s="241"/>
      <c r="CQS1" s="241"/>
      <c r="CQT1" s="241"/>
      <c r="CQU1" s="241"/>
      <c r="CQV1" s="241"/>
      <c r="CQW1" s="241"/>
      <c r="CQX1" s="241"/>
      <c r="CQY1" s="241"/>
      <c r="CQZ1" s="241"/>
      <c r="CRA1" s="241"/>
      <c r="CRB1" s="241"/>
      <c r="CRC1" s="241"/>
      <c r="CRD1" s="241"/>
      <c r="CRE1" s="241"/>
      <c r="CRF1" s="241"/>
      <c r="CRG1" s="241"/>
      <c r="CRH1" s="241"/>
      <c r="CRI1" s="241"/>
      <c r="CRJ1" s="241"/>
      <c r="CRK1" s="241"/>
      <c r="CRL1" s="241"/>
      <c r="CRM1" s="241"/>
      <c r="CRN1" s="241"/>
      <c r="CRO1" s="241"/>
      <c r="CRP1" s="241"/>
      <c r="CRQ1" s="241"/>
      <c r="CRR1" s="241"/>
      <c r="CRS1" s="241"/>
      <c r="CRT1" s="241"/>
      <c r="CRU1" s="241"/>
      <c r="CRV1" s="241"/>
      <c r="CRW1" s="241"/>
      <c r="CRX1" s="241"/>
      <c r="CRY1" s="241"/>
      <c r="CRZ1" s="241"/>
      <c r="CSA1" s="241"/>
      <c r="CSB1" s="241"/>
      <c r="CSC1" s="241"/>
      <c r="CSD1" s="241"/>
      <c r="CSE1" s="241"/>
      <c r="CSF1" s="241"/>
      <c r="CSG1" s="241"/>
      <c r="CSH1" s="241"/>
      <c r="CSI1" s="241"/>
      <c r="CSJ1" s="241"/>
      <c r="CSK1" s="241"/>
      <c r="CSL1" s="241"/>
      <c r="CSM1" s="241"/>
      <c r="CSN1" s="241"/>
      <c r="CSO1" s="241"/>
      <c r="CSP1" s="241"/>
      <c r="CSQ1" s="241"/>
      <c r="CSR1" s="241"/>
      <c r="CSS1" s="241"/>
      <c r="CST1" s="241"/>
      <c r="CSU1" s="241"/>
      <c r="CSV1" s="241"/>
      <c r="CSW1" s="241"/>
      <c r="CSX1" s="241"/>
      <c r="CSY1" s="241"/>
      <c r="CSZ1" s="241"/>
      <c r="CTA1" s="241"/>
      <c r="CTB1" s="241"/>
      <c r="CTC1" s="241"/>
      <c r="CTD1" s="241"/>
      <c r="CTE1" s="241"/>
      <c r="CTF1" s="241"/>
      <c r="CTG1" s="241"/>
      <c r="CTH1" s="241"/>
      <c r="CTI1" s="241"/>
      <c r="CTJ1" s="241"/>
      <c r="CTK1" s="241"/>
      <c r="CTL1" s="241"/>
      <c r="CTM1" s="241"/>
      <c r="CTN1" s="241"/>
      <c r="CTO1" s="241"/>
      <c r="CTP1" s="241"/>
      <c r="CTQ1" s="241"/>
      <c r="CTR1" s="241"/>
      <c r="CTS1" s="241"/>
      <c r="CTT1" s="241"/>
      <c r="CTU1" s="241"/>
      <c r="CTV1" s="241"/>
      <c r="CTW1" s="241"/>
      <c r="CTX1" s="241"/>
      <c r="CTY1" s="241"/>
      <c r="CTZ1" s="241"/>
      <c r="CUA1" s="241"/>
      <c r="CUB1" s="241"/>
      <c r="CUC1" s="241"/>
      <c r="CUD1" s="241"/>
      <c r="CUE1" s="241"/>
      <c r="CUF1" s="241"/>
      <c r="CUG1" s="241"/>
      <c r="CUH1" s="241"/>
      <c r="CUI1" s="241"/>
      <c r="CUJ1" s="241"/>
      <c r="CUK1" s="241"/>
      <c r="CUL1" s="241"/>
      <c r="CUM1" s="241"/>
      <c r="CUN1" s="241"/>
      <c r="CUO1" s="241"/>
      <c r="CUP1" s="241"/>
      <c r="CUQ1" s="241"/>
      <c r="CUR1" s="241"/>
      <c r="CUS1" s="241"/>
      <c r="CUT1" s="241"/>
      <c r="CUU1" s="241"/>
      <c r="CUV1" s="241"/>
      <c r="CUW1" s="241"/>
      <c r="CUX1" s="241"/>
      <c r="CUY1" s="241"/>
      <c r="CUZ1" s="241"/>
      <c r="CVA1" s="241"/>
      <c r="CVB1" s="241"/>
      <c r="CVC1" s="241"/>
      <c r="CVD1" s="241"/>
      <c r="CVE1" s="241"/>
      <c r="CVF1" s="241"/>
      <c r="CVG1" s="241"/>
      <c r="CVH1" s="241"/>
      <c r="CVI1" s="241"/>
      <c r="CVJ1" s="241"/>
      <c r="CVK1" s="241"/>
      <c r="CVL1" s="241"/>
      <c r="CVM1" s="241"/>
      <c r="CVN1" s="241"/>
      <c r="CVO1" s="241"/>
      <c r="CVP1" s="241"/>
      <c r="CVQ1" s="241"/>
      <c r="CVR1" s="241"/>
      <c r="CVS1" s="241"/>
      <c r="CVT1" s="241"/>
      <c r="CVU1" s="241"/>
      <c r="CVV1" s="241"/>
      <c r="CVW1" s="241"/>
      <c r="CVX1" s="241"/>
      <c r="CVY1" s="241"/>
      <c r="CVZ1" s="241"/>
      <c r="CWA1" s="241"/>
      <c r="CWB1" s="241"/>
      <c r="CWC1" s="241"/>
      <c r="CWD1" s="241"/>
      <c r="CWE1" s="241"/>
      <c r="CWF1" s="241"/>
      <c r="CWG1" s="241"/>
      <c r="CWH1" s="241"/>
      <c r="CWI1" s="241"/>
      <c r="CWJ1" s="241"/>
      <c r="CWK1" s="241"/>
      <c r="CWL1" s="241"/>
      <c r="CWM1" s="241"/>
      <c r="CWN1" s="241"/>
      <c r="CWO1" s="241"/>
      <c r="CWP1" s="241"/>
      <c r="CWQ1" s="241"/>
      <c r="CWR1" s="241"/>
      <c r="CWS1" s="241"/>
      <c r="CWT1" s="241"/>
      <c r="CWU1" s="241"/>
      <c r="CWV1" s="241"/>
      <c r="CWW1" s="241"/>
      <c r="CWX1" s="241"/>
      <c r="CWY1" s="241"/>
      <c r="CWZ1" s="241"/>
      <c r="CXA1" s="241"/>
      <c r="CXB1" s="241"/>
      <c r="CXC1" s="241"/>
      <c r="CXD1" s="241"/>
      <c r="CXE1" s="241"/>
      <c r="CXF1" s="241"/>
      <c r="CXG1" s="241"/>
      <c r="CXH1" s="241"/>
      <c r="CXI1" s="241"/>
      <c r="CXJ1" s="241"/>
      <c r="CXK1" s="241"/>
      <c r="CXL1" s="241"/>
      <c r="CXM1" s="241"/>
      <c r="CXN1" s="241"/>
      <c r="CXO1" s="241"/>
      <c r="CXP1" s="241"/>
      <c r="CXQ1" s="241"/>
      <c r="CXR1" s="241"/>
      <c r="CXS1" s="241"/>
      <c r="CXT1" s="241"/>
      <c r="CXU1" s="241"/>
      <c r="CXV1" s="241"/>
      <c r="CXW1" s="241"/>
      <c r="CXX1" s="241"/>
      <c r="CXY1" s="241"/>
      <c r="CXZ1" s="241"/>
      <c r="CYA1" s="241"/>
      <c r="CYB1" s="241"/>
      <c r="CYC1" s="241"/>
      <c r="CYD1" s="241"/>
      <c r="CYE1" s="241"/>
      <c r="CYF1" s="241"/>
      <c r="CYG1" s="241"/>
      <c r="CYH1" s="241"/>
      <c r="CYI1" s="241"/>
      <c r="CYJ1" s="241"/>
      <c r="CYK1" s="241"/>
      <c r="CYL1" s="241"/>
      <c r="CYM1" s="241"/>
      <c r="CYN1" s="241"/>
      <c r="CYO1" s="241"/>
      <c r="CYP1" s="241"/>
      <c r="CYQ1" s="241"/>
      <c r="CYR1" s="241"/>
      <c r="CYS1" s="241"/>
      <c r="CYT1" s="241"/>
      <c r="CYU1" s="241"/>
      <c r="CYV1" s="241"/>
      <c r="CYW1" s="241"/>
      <c r="CYX1" s="241"/>
      <c r="CYY1" s="241"/>
      <c r="CYZ1" s="241"/>
      <c r="CZA1" s="241"/>
      <c r="CZB1" s="241"/>
      <c r="CZC1" s="241"/>
      <c r="CZD1" s="241"/>
      <c r="CZE1" s="241"/>
      <c r="CZF1" s="241"/>
      <c r="CZG1" s="241"/>
      <c r="CZH1" s="241"/>
      <c r="CZI1" s="241"/>
      <c r="CZJ1" s="241"/>
      <c r="CZK1" s="241"/>
      <c r="CZL1" s="241"/>
      <c r="CZM1" s="241"/>
      <c r="CZN1" s="241"/>
      <c r="CZO1" s="241"/>
      <c r="CZP1" s="241"/>
      <c r="CZQ1" s="241"/>
      <c r="CZR1" s="241"/>
      <c r="CZS1" s="241"/>
      <c r="CZT1" s="241"/>
      <c r="CZU1" s="241"/>
      <c r="CZV1" s="241"/>
      <c r="CZW1" s="241"/>
      <c r="CZX1" s="241"/>
      <c r="CZY1" s="241"/>
      <c r="CZZ1" s="241"/>
      <c r="DAA1" s="241"/>
      <c r="DAB1" s="241"/>
      <c r="DAC1" s="241"/>
      <c r="DAD1" s="241"/>
      <c r="DAE1" s="241"/>
      <c r="DAF1" s="241"/>
      <c r="DAG1" s="241"/>
      <c r="DAH1" s="241"/>
      <c r="DAI1" s="241"/>
      <c r="DAJ1" s="241"/>
      <c r="DAK1" s="241"/>
      <c r="DAL1" s="241"/>
      <c r="DAM1" s="241"/>
      <c r="DAN1" s="241"/>
      <c r="DAO1" s="241"/>
      <c r="DAP1" s="241"/>
      <c r="DAQ1" s="241"/>
      <c r="DAR1" s="241"/>
      <c r="DAS1" s="241"/>
      <c r="DAT1" s="241"/>
      <c r="DAU1" s="241"/>
      <c r="DAV1" s="241"/>
      <c r="DAW1" s="241"/>
      <c r="DAX1" s="241"/>
      <c r="DAY1" s="241"/>
      <c r="DAZ1" s="241"/>
      <c r="DBA1" s="241"/>
      <c r="DBB1" s="241"/>
      <c r="DBC1" s="241"/>
      <c r="DBD1" s="241"/>
      <c r="DBE1" s="241"/>
      <c r="DBF1" s="241"/>
      <c r="DBG1" s="241"/>
      <c r="DBH1" s="241"/>
      <c r="DBI1" s="241"/>
      <c r="DBJ1" s="241"/>
      <c r="DBK1" s="241"/>
      <c r="DBL1" s="241"/>
      <c r="DBM1" s="241"/>
      <c r="DBN1" s="241"/>
      <c r="DBO1" s="241"/>
      <c r="DBP1" s="241"/>
      <c r="DBQ1" s="241"/>
      <c r="DBR1" s="241"/>
      <c r="DBS1" s="241"/>
      <c r="DBT1" s="241"/>
      <c r="DBU1" s="241"/>
      <c r="DBV1" s="241"/>
      <c r="DBW1" s="241"/>
      <c r="DBX1" s="241"/>
      <c r="DBY1" s="241"/>
      <c r="DBZ1" s="241"/>
      <c r="DCA1" s="241"/>
      <c r="DCB1" s="241"/>
      <c r="DCC1" s="241"/>
      <c r="DCD1" s="241"/>
      <c r="DCE1" s="241"/>
      <c r="DCF1" s="241"/>
      <c r="DCG1" s="241"/>
      <c r="DCH1" s="241"/>
      <c r="DCI1" s="241"/>
      <c r="DCJ1" s="241"/>
      <c r="DCK1" s="241"/>
      <c r="DCL1" s="241"/>
      <c r="DCM1" s="241"/>
      <c r="DCN1" s="241"/>
      <c r="DCO1" s="241"/>
      <c r="DCP1" s="241"/>
      <c r="DCQ1" s="241"/>
      <c r="DCR1" s="241"/>
      <c r="DCS1" s="241"/>
      <c r="DCT1" s="241"/>
      <c r="DCU1" s="241"/>
      <c r="DCV1" s="241"/>
      <c r="DCW1" s="241"/>
      <c r="DCX1" s="241"/>
      <c r="DCY1" s="241"/>
      <c r="DCZ1" s="241"/>
      <c r="DDA1" s="241"/>
      <c r="DDB1" s="241"/>
      <c r="DDC1" s="241"/>
      <c r="DDD1" s="241"/>
      <c r="DDE1" s="241"/>
      <c r="DDF1" s="241"/>
      <c r="DDG1" s="241"/>
      <c r="DDH1" s="241"/>
      <c r="DDI1" s="241"/>
      <c r="DDJ1" s="241"/>
      <c r="DDK1" s="241"/>
      <c r="DDL1" s="241"/>
      <c r="DDM1" s="241"/>
      <c r="DDN1" s="241"/>
      <c r="DDO1" s="241"/>
      <c r="DDP1" s="241"/>
      <c r="DDQ1" s="241"/>
      <c r="DDR1" s="241"/>
      <c r="DDS1" s="241"/>
      <c r="DDT1" s="241"/>
      <c r="DDU1" s="241"/>
      <c r="DDV1" s="241"/>
      <c r="DDW1" s="241"/>
      <c r="DDX1" s="241"/>
      <c r="DDY1" s="241"/>
      <c r="DDZ1" s="241"/>
      <c r="DEA1" s="241"/>
      <c r="DEB1" s="241"/>
      <c r="DEC1" s="241"/>
      <c r="DED1" s="241"/>
      <c r="DEE1" s="241"/>
      <c r="DEF1" s="241"/>
      <c r="DEG1" s="241"/>
      <c r="DEH1" s="241"/>
      <c r="DEI1" s="241"/>
      <c r="DEJ1" s="241"/>
      <c r="DEK1" s="241"/>
      <c r="DEL1" s="241"/>
      <c r="DEM1" s="241"/>
      <c r="DEN1" s="241"/>
      <c r="DEO1" s="241"/>
      <c r="DEP1" s="241"/>
      <c r="DEQ1" s="241"/>
      <c r="DER1" s="241"/>
      <c r="DES1" s="241"/>
      <c r="DET1" s="241"/>
      <c r="DEU1" s="241"/>
      <c r="DEV1" s="241"/>
      <c r="DEW1" s="241"/>
      <c r="DEX1" s="241"/>
      <c r="DEY1" s="241"/>
      <c r="DEZ1" s="241"/>
      <c r="DFA1" s="241"/>
      <c r="DFB1" s="241"/>
      <c r="DFC1" s="241"/>
      <c r="DFD1" s="241"/>
      <c r="DFE1" s="241"/>
      <c r="DFF1" s="241"/>
      <c r="DFG1" s="241"/>
      <c r="DFH1" s="241"/>
      <c r="DFI1" s="241"/>
      <c r="DFJ1" s="241"/>
      <c r="DFK1" s="241"/>
      <c r="DFL1" s="241"/>
      <c r="DFM1" s="241"/>
      <c r="DFN1" s="241"/>
      <c r="DFO1" s="241"/>
      <c r="DFP1" s="241"/>
      <c r="DFQ1" s="241"/>
      <c r="DFR1" s="241"/>
      <c r="DFS1" s="241"/>
      <c r="DFT1" s="241"/>
      <c r="DFU1" s="241"/>
      <c r="DFV1" s="241"/>
      <c r="DFW1" s="241"/>
      <c r="DFX1" s="241"/>
      <c r="DFY1" s="241"/>
      <c r="DFZ1" s="241"/>
      <c r="DGA1" s="241"/>
      <c r="DGB1" s="241"/>
      <c r="DGC1" s="241"/>
      <c r="DGD1" s="241"/>
      <c r="DGE1" s="241"/>
      <c r="DGF1" s="241"/>
      <c r="DGG1" s="241"/>
      <c r="DGH1" s="241"/>
      <c r="DGI1" s="241"/>
      <c r="DGJ1" s="241"/>
      <c r="DGK1" s="241"/>
      <c r="DGL1" s="241"/>
      <c r="DGM1" s="241"/>
      <c r="DGN1" s="241"/>
      <c r="DGO1" s="241"/>
      <c r="DGP1" s="241"/>
      <c r="DGQ1" s="241"/>
      <c r="DGR1" s="241"/>
      <c r="DGS1" s="241"/>
      <c r="DGT1" s="241"/>
      <c r="DGU1" s="241"/>
      <c r="DGV1" s="241"/>
      <c r="DGW1" s="241"/>
      <c r="DGX1" s="241"/>
      <c r="DGY1" s="241"/>
      <c r="DGZ1" s="241"/>
      <c r="DHA1" s="241"/>
      <c r="DHB1" s="241"/>
      <c r="DHC1" s="241"/>
      <c r="DHD1" s="241"/>
      <c r="DHE1" s="241"/>
      <c r="DHF1" s="241"/>
      <c r="DHG1" s="241"/>
      <c r="DHH1" s="241"/>
      <c r="DHI1" s="241"/>
      <c r="DHJ1" s="241"/>
      <c r="DHK1" s="241"/>
      <c r="DHL1" s="241"/>
      <c r="DHM1" s="241"/>
      <c r="DHN1" s="241"/>
      <c r="DHO1" s="241"/>
      <c r="DHP1" s="241"/>
      <c r="DHQ1" s="241"/>
      <c r="DHR1" s="241"/>
      <c r="DHS1" s="241"/>
      <c r="DHT1" s="241"/>
      <c r="DHU1" s="241"/>
      <c r="DHV1" s="241"/>
      <c r="DHW1" s="241"/>
      <c r="DHX1" s="241"/>
      <c r="DHY1" s="241"/>
      <c r="DHZ1" s="241"/>
      <c r="DIA1" s="241"/>
      <c r="DIB1" s="241"/>
      <c r="DIC1" s="241"/>
      <c r="DID1" s="241"/>
      <c r="DIE1" s="241"/>
      <c r="DIF1" s="241"/>
      <c r="DIG1" s="241"/>
      <c r="DIH1" s="241"/>
      <c r="DII1" s="241"/>
      <c r="DIJ1" s="241"/>
      <c r="DIK1" s="241"/>
      <c r="DIL1" s="241"/>
      <c r="DIM1" s="241"/>
      <c r="DIN1" s="241"/>
      <c r="DIO1" s="241"/>
      <c r="DIP1" s="241"/>
      <c r="DIQ1" s="241"/>
      <c r="DIR1" s="241"/>
      <c r="DIS1" s="241"/>
      <c r="DIT1" s="241"/>
      <c r="DIU1" s="241"/>
      <c r="DIV1" s="241"/>
      <c r="DIW1" s="241"/>
      <c r="DIX1" s="241"/>
      <c r="DIY1" s="241"/>
      <c r="DIZ1" s="241"/>
      <c r="DJA1" s="241"/>
      <c r="DJB1" s="241"/>
      <c r="DJC1" s="241"/>
      <c r="DJD1" s="241"/>
      <c r="DJE1" s="241"/>
      <c r="DJF1" s="241"/>
      <c r="DJG1" s="241"/>
      <c r="DJH1" s="241"/>
      <c r="DJI1" s="241"/>
      <c r="DJJ1" s="241"/>
      <c r="DJK1" s="241"/>
      <c r="DJL1" s="241"/>
      <c r="DJM1" s="241"/>
      <c r="DJN1" s="241"/>
      <c r="DJO1" s="241"/>
      <c r="DJP1" s="241"/>
      <c r="DJQ1" s="241"/>
      <c r="DJR1" s="241"/>
      <c r="DJS1" s="241"/>
      <c r="DJT1" s="241"/>
      <c r="DJU1" s="241"/>
      <c r="DJV1" s="241"/>
      <c r="DJW1" s="241"/>
      <c r="DJX1" s="241"/>
      <c r="DJY1" s="241"/>
      <c r="DJZ1" s="241"/>
      <c r="DKA1" s="241"/>
      <c r="DKB1" s="241"/>
      <c r="DKC1" s="241"/>
      <c r="DKD1" s="241"/>
      <c r="DKE1" s="241"/>
      <c r="DKF1" s="241"/>
      <c r="DKG1" s="241"/>
      <c r="DKH1" s="241"/>
      <c r="DKI1" s="241"/>
      <c r="DKJ1" s="241"/>
      <c r="DKK1" s="241"/>
      <c r="DKL1" s="241"/>
      <c r="DKM1" s="241"/>
      <c r="DKN1" s="241"/>
      <c r="DKO1" s="241"/>
      <c r="DKP1" s="241"/>
      <c r="DKQ1" s="241"/>
      <c r="DKR1" s="241"/>
      <c r="DKS1" s="241"/>
      <c r="DKT1" s="241"/>
      <c r="DKU1" s="241"/>
      <c r="DKV1" s="241"/>
      <c r="DKW1" s="241"/>
      <c r="DKX1" s="241"/>
      <c r="DKY1" s="241"/>
      <c r="DKZ1" s="241"/>
      <c r="DLA1" s="241"/>
      <c r="DLB1" s="241"/>
      <c r="DLC1" s="241"/>
      <c r="DLD1" s="241"/>
      <c r="DLE1" s="241"/>
      <c r="DLF1" s="241"/>
      <c r="DLG1" s="241"/>
      <c r="DLH1" s="241"/>
      <c r="DLI1" s="241"/>
      <c r="DLJ1" s="241"/>
      <c r="DLK1" s="241"/>
      <c r="DLL1" s="241"/>
      <c r="DLM1" s="241"/>
      <c r="DLN1" s="241"/>
      <c r="DLO1" s="241"/>
      <c r="DLP1" s="241"/>
      <c r="DLQ1" s="241"/>
      <c r="DLR1" s="241"/>
      <c r="DLS1" s="241"/>
      <c r="DLT1" s="241"/>
      <c r="DLU1" s="241"/>
      <c r="DLV1" s="241"/>
      <c r="DLW1" s="241"/>
      <c r="DLX1" s="241"/>
      <c r="DLY1" s="241"/>
      <c r="DLZ1" s="241"/>
      <c r="DMA1" s="241"/>
      <c r="DMB1" s="241"/>
      <c r="DMC1" s="241"/>
      <c r="DMD1" s="241"/>
      <c r="DME1" s="241"/>
      <c r="DMF1" s="241"/>
      <c r="DMG1" s="241"/>
      <c r="DMH1" s="241"/>
      <c r="DMI1" s="241"/>
      <c r="DMJ1" s="241"/>
      <c r="DMK1" s="241"/>
      <c r="DML1" s="241"/>
      <c r="DMM1" s="241"/>
      <c r="DMN1" s="241"/>
      <c r="DMO1" s="241"/>
      <c r="DMP1" s="241"/>
      <c r="DMQ1" s="241"/>
      <c r="DMR1" s="241"/>
      <c r="DMS1" s="241"/>
      <c r="DMT1" s="241"/>
      <c r="DMU1" s="241"/>
      <c r="DMV1" s="241"/>
      <c r="DMW1" s="241"/>
      <c r="DMX1" s="241"/>
      <c r="DMY1" s="241"/>
      <c r="DMZ1" s="241"/>
      <c r="DNA1" s="241"/>
      <c r="DNB1" s="241"/>
      <c r="DNC1" s="241"/>
      <c r="DND1" s="241"/>
      <c r="DNE1" s="241"/>
      <c r="DNF1" s="241"/>
      <c r="DNG1" s="241"/>
      <c r="DNH1" s="241"/>
      <c r="DNI1" s="241"/>
      <c r="DNJ1" s="241"/>
      <c r="DNK1" s="241"/>
      <c r="DNL1" s="241"/>
      <c r="DNM1" s="241"/>
      <c r="DNN1" s="241"/>
      <c r="DNO1" s="241"/>
      <c r="DNP1" s="241"/>
      <c r="DNQ1" s="241"/>
      <c r="DNR1" s="241"/>
      <c r="DNS1" s="241"/>
      <c r="DNT1" s="241"/>
      <c r="DNU1" s="241"/>
      <c r="DNV1" s="241"/>
      <c r="DNW1" s="241"/>
      <c r="DNX1" s="241"/>
      <c r="DNY1" s="241"/>
      <c r="DNZ1" s="241"/>
      <c r="DOA1" s="241"/>
      <c r="DOB1" s="241"/>
      <c r="DOC1" s="241"/>
      <c r="DOD1" s="241"/>
      <c r="DOE1" s="241"/>
      <c r="DOF1" s="241"/>
      <c r="DOG1" s="241"/>
      <c r="DOH1" s="241"/>
      <c r="DOI1" s="241"/>
      <c r="DOJ1" s="241"/>
      <c r="DOK1" s="241"/>
      <c r="DOL1" s="241"/>
      <c r="DOM1" s="241"/>
      <c r="DON1" s="241"/>
      <c r="DOO1" s="241"/>
      <c r="DOP1" s="241"/>
      <c r="DOQ1" s="241"/>
      <c r="DOR1" s="241"/>
      <c r="DOS1" s="241"/>
      <c r="DOT1" s="241"/>
      <c r="DOU1" s="241"/>
      <c r="DOV1" s="241"/>
      <c r="DOW1" s="241"/>
      <c r="DOX1" s="241"/>
      <c r="DOY1" s="241"/>
      <c r="DOZ1" s="241"/>
      <c r="DPA1" s="241"/>
      <c r="DPB1" s="241"/>
      <c r="DPC1" s="241"/>
      <c r="DPD1" s="241"/>
      <c r="DPE1" s="241"/>
      <c r="DPF1" s="241"/>
      <c r="DPG1" s="241"/>
      <c r="DPH1" s="241"/>
      <c r="DPI1" s="241"/>
      <c r="DPJ1" s="241"/>
      <c r="DPK1" s="241"/>
      <c r="DPL1" s="241"/>
      <c r="DPM1" s="241"/>
      <c r="DPN1" s="241"/>
      <c r="DPO1" s="241"/>
      <c r="DPP1" s="241"/>
      <c r="DPQ1" s="241"/>
      <c r="DPR1" s="241"/>
      <c r="DPS1" s="241"/>
      <c r="DPT1" s="241"/>
      <c r="DPU1" s="241"/>
      <c r="DPV1" s="241"/>
      <c r="DPW1" s="241"/>
      <c r="DPX1" s="241"/>
      <c r="DPY1" s="241"/>
      <c r="DPZ1" s="241"/>
      <c r="DQA1" s="241"/>
      <c r="DQB1" s="241"/>
      <c r="DQC1" s="241"/>
      <c r="DQD1" s="241"/>
      <c r="DQE1" s="241"/>
      <c r="DQF1" s="241"/>
      <c r="DQG1" s="241"/>
      <c r="DQH1" s="241"/>
      <c r="DQI1" s="241"/>
      <c r="DQJ1" s="241"/>
      <c r="DQK1" s="241"/>
      <c r="DQL1" s="241"/>
      <c r="DQM1" s="241"/>
      <c r="DQN1" s="241"/>
      <c r="DQO1" s="241"/>
      <c r="DQP1" s="241"/>
      <c r="DQQ1" s="241"/>
      <c r="DQR1" s="241"/>
      <c r="DQS1" s="241"/>
      <c r="DQT1" s="241"/>
      <c r="DQU1" s="241"/>
      <c r="DQV1" s="241"/>
      <c r="DQW1" s="241"/>
      <c r="DQX1" s="241"/>
      <c r="DQY1" s="241"/>
      <c r="DQZ1" s="241"/>
      <c r="DRA1" s="241"/>
      <c r="DRB1" s="241"/>
      <c r="DRC1" s="241"/>
      <c r="DRD1" s="241"/>
      <c r="DRE1" s="241"/>
      <c r="DRF1" s="241"/>
      <c r="DRG1" s="241"/>
      <c r="DRH1" s="241"/>
      <c r="DRI1" s="241"/>
      <c r="DRJ1" s="241"/>
      <c r="DRK1" s="241"/>
      <c r="DRL1" s="241"/>
      <c r="DRM1" s="241"/>
      <c r="DRN1" s="241"/>
      <c r="DRO1" s="241"/>
      <c r="DRP1" s="241"/>
      <c r="DRQ1" s="241"/>
      <c r="DRR1" s="241"/>
      <c r="DRS1" s="241"/>
      <c r="DRT1" s="241"/>
      <c r="DRU1" s="241"/>
      <c r="DRV1" s="241"/>
      <c r="DRW1" s="241"/>
      <c r="DRX1" s="241"/>
      <c r="DRY1" s="241"/>
      <c r="DRZ1" s="241"/>
      <c r="DSA1" s="241"/>
      <c r="DSB1" s="241"/>
      <c r="DSC1" s="241"/>
      <c r="DSD1" s="241"/>
      <c r="DSE1" s="241"/>
      <c r="DSF1" s="241"/>
      <c r="DSG1" s="241"/>
      <c r="DSH1" s="241"/>
      <c r="DSI1" s="241"/>
      <c r="DSJ1" s="241"/>
      <c r="DSK1" s="241"/>
      <c r="DSL1" s="241"/>
      <c r="DSM1" s="241"/>
      <c r="DSN1" s="241"/>
      <c r="DSO1" s="241"/>
      <c r="DSP1" s="241"/>
      <c r="DSQ1" s="241"/>
      <c r="DSR1" s="241"/>
      <c r="DSS1" s="241"/>
      <c r="DST1" s="241"/>
      <c r="DSU1" s="241"/>
      <c r="DSV1" s="241"/>
      <c r="DSW1" s="241"/>
      <c r="DSX1" s="241"/>
      <c r="DSY1" s="241"/>
      <c r="DSZ1" s="241"/>
      <c r="DTA1" s="241"/>
      <c r="DTB1" s="241"/>
      <c r="DTC1" s="241"/>
      <c r="DTD1" s="241"/>
      <c r="DTE1" s="241"/>
      <c r="DTF1" s="241"/>
      <c r="DTG1" s="241"/>
      <c r="DTH1" s="241"/>
      <c r="DTI1" s="241"/>
      <c r="DTJ1" s="241"/>
      <c r="DTK1" s="241"/>
      <c r="DTL1" s="241"/>
      <c r="DTM1" s="241"/>
      <c r="DTN1" s="241"/>
      <c r="DTO1" s="241"/>
      <c r="DTP1" s="241"/>
      <c r="DTQ1" s="241"/>
      <c r="DTR1" s="241"/>
      <c r="DTS1" s="241"/>
      <c r="DTT1" s="241"/>
      <c r="DTU1" s="241"/>
      <c r="DTV1" s="241"/>
      <c r="DTW1" s="241"/>
      <c r="DTX1" s="241"/>
      <c r="DTY1" s="241"/>
      <c r="DTZ1" s="241"/>
      <c r="DUA1" s="241"/>
      <c r="DUB1" s="241"/>
      <c r="DUC1" s="241"/>
      <c r="DUD1" s="241"/>
      <c r="DUE1" s="241"/>
      <c r="DUF1" s="241"/>
      <c r="DUG1" s="241"/>
      <c r="DUH1" s="241"/>
      <c r="DUI1" s="241"/>
      <c r="DUJ1" s="241"/>
      <c r="DUK1" s="241"/>
      <c r="DUL1" s="241"/>
      <c r="DUM1" s="241"/>
      <c r="DUN1" s="241"/>
      <c r="DUO1" s="241"/>
      <c r="DUP1" s="241"/>
      <c r="DUQ1" s="241"/>
      <c r="DUR1" s="241"/>
      <c r="DUS1" s="241"/>
      <c r="DUT1" s="241"/>
      <c r="DUU1" s="241"/>
      <c r="DUV1" s="241"/>
      <c r="DUW1" s="241"/>
      <c r="DUX1" s="241"/>
      <c r="DUY1" s="241"/>
      <c r="DUZ1" s="241"/>
      <c r="DVA1" s="241"/>
      <c r="DVB1" s="241"/>
      <c r="DVC1" s="241"/>
      <c r="DVD1" s="241"/>
      <c r="DVE1" s="241"/>
      <c r="DVF1" s="241"/>
      <c r="DVG1" s="241"/>
      <c r="DVH1" s="241"/>
      <c r="DVI1" s="241"/>
      <c r="DVJ1" s="241"/>
      <c r="DVK1" s="241"/>
      <c r="DVL1" s="241"/>
      <c r="DVM1" s="241"/>
      <c r="DVN1" s="241"/>
      <c r="DVO1" s="241"/>
      <c r="DVP1" s="241"/>
      <c r="DVQ1" s="241"/>
      <c r="DVR1" s="241"/>
      <c r="DVS1" s="241"/>
      <c r="DVT1" s="241"/>
      <c r="DVU1" s="241"/>
      <c r="DVV1" s="241"/>
      <c r="DVW1" s="241"/>
      <c r="DVX1" s="241"/>
      <c r="DVY1" s="241"/>
      <c r="DVZ1" s="241"/>
      <c r="DWA1" s="241"/>
      <c r="DWB1" s="241"/>
      <c r="DWC1" s="241"/>
      <c r="DWD1" s="241"/>
      <c r="DWE1" s="241"/>
      <c r="DWF1" s="241"/>
      <c r="DWG1" s="241"/>
      <c r="DWH1" s="241"/>
      <c r="DWI1" s="241"/>
      <c r="DWJ1" s="241"/>
      <c r="DWK1" s="241"/>
      <c r="DWL1" s="241"/>
      <c r="DWM1" s="241"/>
      <c r="DWN1" s="241"/>
      <c r="DWO1" s="241"/>
      <c r="DWP1" s="241"/>
      <c r="DWQ1" s="241"/>
      <c r="DWR1" s="241"/>
      <c r="DWS1" s="241"/>
      <c r="DWT1" s="241"/>
      <c r="DWU1" s="241"/>
      <c r="DWV1" s="241"/>
      <c r="DWW1" s="241"/>
      <c r="DWX1" s="241"/>
      <c r="DWY1" s="241"/>
      <c r="DWZ1" s="241"/>
      <c r="DXA1" s="241"/>
      <c r="DXB1" s="241"/>
      <c r="DXC1" s="241"/>
      <c r="DXD1" s="241"/>
      <c r="DXE1" s="241"/>
      <c r="DXF1" s="241"/>
      <c r="DXG1" s="241"/>
      <c r="DXH1" s="241"/>
      <c r="DXI1" s="241"/>
      <c r="DXJ1" s="241"/>
      <c r="DXK1" s="241"/>
      <c r="DXL1" s="241"/>
      <c r="DXM1" s="241"/>
      <c r="DXN1" s="241"/>
      <c r="DXO1" s="241"/>
      <c r="DXP1" s="241"/>
      <c r="DXQ1" s="241"/>
      <c r="DXR1" s="241"/>
      <c r="DXS1" s="241"/>
      <c r="DXT1" s="241"/>
      <c r="DXU1" s="241"/>
      <c r="DXV1" s="241"/>
      <c r="DXW1" s="241"/>
      <c r="DXX1" s="241"/>
      <c r="DXY1" s="241"/>
      <c r="DXZ1" s="241"/>
      <c r="DYA1" s="241"/>
      <c r="DYB1" s="241"/>
      <c r="DYC1" s="241"/>
      <c r="DYD1" s="241"/>
      <c r="DYE1" s="241"/>
      <c r="DYF1" s="241"/>
      <c r="DYG1" s="241"/>
      <c r="DYH1" s="241"/>
      <c r="DYI1" s="241"/>
      <c r="DYJ1" s="241"/>
      <c r="DYK1" s="241"/>
      <c r="DYL1" s="241"/>
      <c r="DYM1" s="241"/>
      <c r="DYN1" s="241"/>
      <c r="DYO1" s="241"/>
      <c r="DYP1" s="241"/>
      <c r="DYQ1" s="241"/>
      <c r="DYR1" s="241"/>
      <c r="DYS1" s="241"/>
      <c r="DYT1" s="241"/>
      <c r="DYU1" s="241"/>
      <c r="DYV1" s="241"/>
      <c r="DYW1" s="241"/>
      <c r="DYX1" s="241"/>
      <c r="DYY1" s="241"/>
      <c r="DYZ1" s="241"/>
      <c r="DZA1" s="241"/>
      <c r="DZB1" s="241"/>
      <c r="DZC1" s="241"/>
      <c r="DZD1" s="241"/>
      <c r="DZE1" s="241"/>
      <c r="DZF1" s="241"/>
      <c r="DZG1" s="241"/>
      <c r="DZH1" s="241"/>
      <c r="DZI1" s="241"/>
      <c r="DZJ1" s="241"/>
      <c r="DZK1" s="241"/>
      <c r="DZL1" s="241"/>
      <c r="DZM1" s="241"/>
      <c r="DZN1" s="241"/>
      <c r="DZO1" s="241"/>
      <c r="DZP1" s="241"/>
      <c r="DZQ1" s="241"/>
      <c r="DZR1" s="241"/>
      <c r="DZS1" s="241"/>
      <c r="DZT1" s="241"/>
      <c r="DZU1" s="241"/>
      <c r="DZV1" s="241"/>
      <c r="DZW1" s="241"/>
      <c r="DZX1" s="241"/>
      <c r="DZY1" s="241"/>
      <c r="DZZ1" s="241"/>
      <c r="EAA1" s="241"/>
      <c r="EAB1" s="241"/>
      <c r="EAC1" s="241"/>
      <c r="EAD1" s="241"/>
      <c r="EAE1" s="241"/>
      <c r="EAF1" s="241"/>
      <c r="EAG1" s="241"/>
      <c r="EAH1" s="241"/>
      <c r="EAI1" s="241"/>
      <c r="EAJ1" s="241"/>
      <c r="EAK1" s="241"/>
      <c r="EAL1" s="241"/>
      <c r="EAM1" s="241"/>
      <c r="EAN1" s="241"/>
      <c r="EAO1" s="241"/>
      <c r="EAP1" s="241"/>
      <c r="EAQ1" s="241"/>
      <c r="EAR1" s="241"/>
      <c r="EAS1" s="241"/>
      <c r="EAT1" s="241"/>
      <c r="EAU1" s="241"/>
      <c r="EAV1" s="241"/>
      <c r="EAW1" s="241"/>
      <c r="EAX1" s="241"/>
      <c r="EAY1" s="241"/>
      <c r="EAZ1" s="241"/>
      <c r="EBA1" s="241"/>
      <c r="EBB1" s="241"/>
      <c r="EBC1" s="241"/>
      <c r="EBD1" s="241"/>
      <c r="EBE1" s="241"/>
      <c r="EBF1" s="241"/>
      <c r="EBG1" s="241"/>
      <c r="EBH1" s="241"/>
      <c r="EBI1" s="241"/>
      <c r="EBJ1" s="241"/>
      <c r="EBK1" s="241"/>
      <c r="EBL1" s="241"/>
      <c r="EBM1" s="241"/>
      <c r="EBN1" s="241"/>
      <c r="EBO1" s="241"/>
      <c r="EBP1" s="241"/>
      <c r="EBQ1" s="241"/>
      <c r="EBR1" s="241"/>
      <c r="EBS1" s="241"/>
      <c r="EBT1" s="241"/>
      <c r="EBU1" s="241"/>
      <c r="EBV1" s="241"/>
      <c r="EBW1" s="241"/>
      <c r="EBX1" s="241"/>
      <c r="EBY1" s="241"/>
      <c r="EBZ1" s="241"/>
      <c r="ECA1" s="241"/>
      <c r="ECB1" s="241"/>
      <c r="ECC1" s="241"/>
      <c r="ECD1" s="241"/>
      <c r="ECE1" s="241"/>
      <c r="ECF1" s="241"/>
      <c r="ECG1" s="241"/>
      <c r="ECH1" s="241"/>
      <c r="ECI1" s="241"/>
      <c r="ECJ1" s="241"/>
      <c r="ECK1" s="241"/>
      <c r="ECL1" s="241"/>
      <c r="ECM1" s="241"/>
      <c r="ECN1" s="241"/>
      <c r="ECO1" s="241"/>
      <c r="ECP1" s="241"/>
      <c r="ECQ1" s="241"/>
      <c r="ECR1" s="241"/>
      <c r="ECS1" s="241"/>
      <c r="ECT1" s="241"/>
      <c r="ECU1" s="241"/>
      <c r="ECV1" s="241"/>
      <c r="ECW1" s="241"/>
      <c r="ECX1" s="241"/>
      <c r="ECY1" s="241"/>
      <c r="ECZ1" s="241"/>
      <c r="EDA1" s="241"/>
      <c r="EDB1" s="241"/>
      <c r="EDC1" s="241"/>
      <c r="EDD1" s="241"/>
      <c r="EDE1" s="241"/>
      <c r="EDF1" s="241"/>
      <c r="EDG1" s="241"/>
      <c r="EDH1" s="241"/>
      <c r="EDI1" s="241"/>
      <c r="EDJ1" s="241"/>
      <c r="EDK1" s="241"/>
      <c r="EDL1" s="241"/>
      <c r="EDM1" s="241"/>
      <c r="EDN1" s="241"/>
      <c r="EDO1" s="241"/>
      <c r="EDP1" s="241"/>
      <c r="EDQ1" s="241"/>
      <c r="EDR1" s="241"/>
      <c r="EDS1" s="241"/>
      <c r="EDT1" s="241"/>
      <c r="EDU1" s="241"/>
      <c r="EDV1" s="241"/>
      <c r="EDW1" s="241"/>
      <c r="EDX1" s="241"/>
      <c r="EDY1" s="241"/>
      <c r="EDZ1" s="241"/>
      <c r="EEA1" s="241"/>
      <c r="EEB1" s="241"/>
      <c r="EEC1" s="241"/>
      <c r="EED1" s="241"/>
      <c r="EEE1" s="241"/>
      <c r="EEF1" s="241"/>
      <c r="EEG1" s="241"/>
      <c r="EEH1" s="241"/>
      <c r="EEI1" s="241"/>
      <c r="EEJ1" s="241"/>
      <c r="EEK1" s="241"/>
      <c r="EEL1" s="241"/>
      <c r="EEM1" s="241"/>
      <c r="EEN1" s="241"/>
      <c r="EEO1" s="241"/>
      <c r="EEP1" s="241"/>
      <c r="EEQ1" s="241"/>
      <c r="EER1" s="241"/>
      <c r="EES1" s="241"/>
      <c r="EET1" s="241"/>
      <c r="EEU1" s="241"/>
      <c r="EEV1" s="241"/>
      <c r="EEW1" s="241"/>
      <c r="EEX1" s="241"/>
      <c r="EEY1" s="241"/>
      <c r="EEZ1" s="241"/>
      <c r="EFA1" s="241"/>
      <c r="EFB1" s="241"/>
      <c r="EFC1" s="241"/>
      <c r="EFD1" s="241"/>
      <c r="EFE1" s="241"/>
      <c r="EFF1" s="241"/>
      <c r="EFG1" s="241"/>
      <c r="EFH1" s="241"/>
      <c r="EFI1" s="241"/>
      <c r="EFJ1" s="241"/>
      <c r="EFK1" s="241"/>
      <c r="EFL1" s="241"/>
      <c r="EFM1" s="241"/>
      <c r="EFN1" s="241"/>
      <c r="EFO1" s="241"/>
      <c r="EFP1" s="241"/>
      <c r="EFQ1" s="241"/>
      <c r="EFR1" s="241"/>
      <c r="EFS1" s="241"/>
      <c r="EFT1" s="241"/>
      <c r="EFU1" s="241"/>
      <c r="EFV1" s="241"/>
      <c r="EFW1" s="241"/>
      <c r="EFX1" s="241"/>
      <c r="EFY1" s="241"/>
      <c r="EFZ1" s="241"/>
      <c r="EGA1" s="241"/>
      <c r="EGB1" s="241"/>
      <c r="EGC1" s="241"/>
      <c r="EGD1" s="241"/>
      <c r="EGE1" s="241"/>
      <c r="EGF1" s="241"/>
      <c r="EGG1" s="241"/>
      <c r="EGH1" s="241"/>
      <c r="EGI1" s="241"/>
      <c r="EGJ1" s="241"/>
      <c r="EGK1" s="241"/>
      <c r="EGL1" s="241"/>
      <c r="EGM1" s="241"/>
      <c r="EGN1" s="241"/>
      <c r="EGO1" s="241"/>
      <c r="EGP1" s="241"/>
      <c r="EGQ1" s="241"/>
      <c r="EGR1" s="241"/>
      <c r="EGS1" s="241"/>
      <c r="EGT1" s="241"/>
      <c r="EGU1" s="241"/>
      <c r="EGV1" s="241"/>
      <c r="EGW1" s="241"/>
      <c r="EGX1" s="241"/>
      <c r="EGY1" s="241"/>
      <c r="EGZ1" s="241"/>
      <c r="EHA1" s="241"/>
      <c r="EHB1" s="241"/>
      <c r="EHC1" s="241"/>
      <c r="EHD1" s="241"/>
      <c r="EHE1" s="241"/>
      <c r="EHF1" s="241"/>
      <c r="EHG1" s="241"/>
      <c r="EHH1" s="241"/>
      <c r="EHI1" s="241"/>
      <c r="EHJ1" s="241"/>
      <c r="EHK1" s="241"/>
      <c r="EHL1" s="241"/>
      <c r="EHM1" s="241"/>
      <c r="EHN1" s="241"/>
      <c r="EHO1" s="241"/>
      <c r="EHP1" s="241"/>
      <c r="EHQ1" s="241"/>
      <c r="EHR1" s="241"/>
      <c r="EHS1" s="241"/>
      <c r="EHT1" s="241"/>
      <c r="EHU1" s="241"/>
      <c r="EHV1" s="241"/>
      <c r="EHW1" s="241"/>
      <c r="EHX1" s="241"/>
      <c r="EHY1" s="241"/>
      <c r="EHZ1" s="241"/>
      <c r="EIA1" s="241"/>
      <c r="EIB1" s="241"/>
      <c r="EIC1" s="241"/>
      <c r="EID1" s="241"/>
      <c r="EIE1" s="241"/>
      <c r="EIF1" s="241"/>
      <c r="EIG1" s="241"/>
      <c r="EIH1" s="241"/>
      <c r="EII1" s="241"/>
      <c r="EIJ1" s="241"/>
      <c r="EIK1" s="241"/>
      <c r="EIL1" s="241"/>
      <c r="EIM1" s="241"/>
      <c r="EIN1" s="241"/>
      <c r="EIO1" s="241"/>
      <c r="EIP1" s="241"/>
      <c r="EIQ1" s="241"/>
      <c r="EIR1" s="241"/>
      <c r="EIS1" s="241"/>
      <c r="EIT1" s="241"/>
      <c r="EIU1" s="241"/>
      <c r="EIV1" s="241"/>
      <c r="EIW1" s="241"/>
      <c r="EIX1" s="241"/>
      <c r="EIY1" s="241"/>
      <c r="EIZ1" s="241"/>
      <c r="EJA1" s="241"/>
      <c r="EJB1" s="241"/>
      <c r="EJC1" s="241"/>
      <c r="EJD1" s="241"/>
      <c r="EJE1" s="241"/>
      <c r="EJF1" s="241"/>
      <c r="EJG1" s="241"/>
      <c r="EJH1" s="241"/>
      <c r="EJI1" s="241"/>
      <c r="EJJ1" s="241"/>
      <c r="EJK1" s="241"/>
      <c r="EJL1" s="241"/>
      <c r="EJM1" s="241"/>
      <c r="EJN1" s="241"/>
      <c r="EJO1" s="241"/>
      <c r="EJP1" s="241"/>
      <c r="EJQ1" s="241"/>
      <c r="EJR1" s="241"/>
      <c r="EJS1" s="241"/>
      <c r="EJT1" s="241"/>
      <c r="EJU1" s="241"/>
      <c r="EJV1" s="241"/>
      <c r="EJW1" s="241"/>
      <c r="EJX1" s="241"/>
      <c r="EJY1" s="241"/>
      <c r="EJZ1" s="241"/>
      <c r="EKA1" s="241"/>
      <c r="EKB1" s="241"/>
      <c r="EKC1" s="241"/>
      <c r="EKD1" s="241"/>
      <c r="EKE1" s="241"/>
      <c r="EKF1" s="241"/>
      <c r="EKG1" s="241"/>
      <c r="EKH1" s="241"/>
      <c r="EKI1" s="241"/>
      <c r="EKJ1" s="241"/>
      <c r="EKK1" s="241"/>
      <c r="EKL1" s="241"/>
      <c r="EKM1" s="241"/>
      <c r="EKN1" s="241"/>
      <c r="EKO1" s="241"/>
      <c r="EKP1" s="241"/>
      <c r="EKQ1" s="241"/>
      <c r="EKR1" s="241"/>
      <c r="EKS1" s="241"/>
      <c r="EKT1" s="241"/>
      <c r="EKU1" s="241"/>
      <c r="EKV1" s="241"/>
      <c r="EKW1" s="241"/>
      <c r="EKX1" s="241"/>
      <c r="EKY1" s="241"/>
      <c r="EKZ1" s="241"/>
      <c r="ELA1" s="241"/>
      <c r="ELB1" s="241"/>
      <c r="ELC1" s="241"/>
      <c r="ELD1" s="241"/>
      <c r="ELE1" s="241"/>
      <c r="ELF1" s="241"/>
      <c r="ELG1" s="241"/>
      <c r="ELH1" s="241"/>
      <c r="ELI1" s="241"/>
      <c r="ELJ1" s="241"/>
      <c r="ELK1" s="241"/>
      <c r="ELL1" s="241"/>
      <c r="ELM1" s="241"/>
      <c r="ELN1" s="241"/>
      <c r="ELO1" s="241"/>
      <c r="ELP1" s="241"/>
      <c r="ELQ1" s="241"/>
      <c r="ELR1" s="241"/>
      <c r="ELS1" s="241"/>
      <c r="ELT1" s="241"/>
      <c r="ELU1" s="241"/>
      <c r="ELV1" s="241"/>
      <c r="ELW1" s="241"/>
      <c r="ELX1" s="241"/>
      <c r="ELY1" s="241"/>
      <c r="ELZ1" s="241"/>
      <c r="EMA1" s="241"/>
      <c r="EMB1" s="241"/>
      <c r="EMC1" s="241"/>
      <c r="EMD1" s="241"/>
      <c r="EME1" s="241"/>
      <c r="EMF1" s="241"/>
      <c r="EMG1" s="241"/>
      <c r="EMH1" s="241"/>
      <c r="EMI1" s="241"/>
      <c r="EMJ1" s="241"/>
      <c r="EMK1" s="241"/>
      <c r="EML1" s="241"/>
      <c r="EMM1" s="241"/>
      <c r="EMN1" s="241"/>
      <c r="EMO1" s="241"/>
      <c r="EMP1" s="241"/>
      <c r="EMQ1" s="241"/>
      <c r="EMR1" s="241"/>
      <c r="EMS1" s="241"/>
      <c r="EMT1" s="241"/>
      <c r="EMU1" s="241"/>
      <c r="EMV1" s="241"/>
      <c r="EMW1" s="241"/>
      <c r="EMX1" s="241"/>
      <c r="EMY1" s="241"/>
      <c r="EMZ1" s="241"/>
      <c r="ENA1" s="241"/>
      <c r="ENB1" s="241"/>
      <c r="ENC1" s="241"/>
      <c r="END1" s="241"/>
      <c r="ENE1" s="241"/>
      <c r="ENF1" s="241"/>
      <c r="ENG1" s="241"/>
      <c r="ENH1" s="241"/>
      <c r="ENI1" s="241"/>
      <c r="ENJ1" s="241"/>
      <c r="ENK1" s="241"/>
      <c r="ENL1" s="241"/>
      <c r="ENM1" s="241"/>
      <c r="ENN1" s="241"/>
      <c r="ENO1" s="241"/>
      <c r="ENP1" s="241"/>
      <c r="ENQ1" s="241"/>
      <c r="ENR1" s="241"/>
      <c r="ENS1" s="241"/>
      <c r="ENT1" s="241"/>
      <c r="ENU1" s="241"/>
      <c r="ENV1" s="241"/>
      <c r="ENW1" s="241"/>
      <c r="ENX1" s="241"/>
      <c r="ENY1" s="241"/>
      <c r="ENZ1" s="241"/>
      <c r="EOA1" s="241"/>
      <c r="EOB1" s="241"/>
      <c r="EOC1" s="241"/>
      <c r="EOD1" s="241"/>
      <c r="EOE1" s="241"/>
      <c r="EOF1" s="241"/>
      <c r="EOG1" s="241"/>
      <c r="EOH1" s="241"/>
      <c r="EOI1" s="241"/>
      <c r="EOJ1" s="241"/>
      <c r="EOK1" s="241"/>
      <c r="EOL1" s="241"/>
      <c r="EOM1" s="241"/>
      <c r="EON1" s="241"/>
      <c r="EOO1" s="241"/>
      <c r="EOP1" s="241"/>
      <c r="EOQ1" s="241"/>
      <c r="EOR1" s="241"/>
      <c r="EOS1" s="241"/>
      <c r="EOT1" s="241"/>
      <c r="EOU1" s="241"/>
      <c r="EOV1" s="241"/>
      <c r="EOW1" s="241"/>
      <c r="EOX1" s="241"/>
      <c r="EOY1" s="241"/>
      <c r="EOZ1" s="241"/>
      <c r="EPA1" s="241"/>
      <c r="EPB1" s="241"/>
      <c r="EPC1" s="241"/>
      <c r="EPD1" s="241"/>
      <c r="EPE1" s="241"/>
      <c r="EPF1" s="241"/>
      <c r="EPG1" s="241"/>
      <c r="EPH1" s="241"/>
      <c r="EPI1" s="241"/>
      <c r="EPJ1" s="241"/>
      <c r="EPK1" s="241"/>
      <c r="EPL1" s="241"/>
      <c r="EPM1" s="241"/>
      <c r="EPN1" s="241"/>
      <c r="EPO1" s="241"/>
      <c r="EPP1" s="241"/>
      <c r="EPQ1" s="241"/>
      <c r="EPR1" s="241"/>
      <c r="EPS1" s="241"/>
      <c r="EPT1" s="241"/>
      <c r="EPU1" s="241"/>
      <c r="EPV1" s="241"/>
      <c r="EPW1" s="241"/>
      <c r="EPX1" s="241"/>
      <c r="EPY1" s="241"/>
      <c r="EPZ1" s="241"/>
      <c r="EQA1" s="241"/>
      <c r="EQB1" s="241"/>
      <c r="EQC1" s="241"/>
      <c r="EQD1" s="241"/>
      <c r="EQE1" s="241"/>
      <c r="EQF1" s="241"/>
      <c r="EQG1" s="241"/>
      <c r="EQH1" s="241"/>
      <c r="EQI1" s="241"/>
      <c r="EQJ1" s="241"/>
      <c r="EQK1" s="241"/>
      <c r="EQL1" s="241"/>
      <c r="EQM1" s="241"/>
      <c r="EQN1" s="241"/>
      <c r="EQO1" s="241"/>
      <c r="EQP1" s="241"/>
      <c r="EQQ1" s="241"/>
      <c r="EQR1" s="241"/>
      <c r="EQS1" s="241"/>
      <c r="EQT1" s="241"/>
      <c r="EQU1" s="241"/>
      <c r="EQV1" s="241"/>
      <c r="EQW1" s="241"/>
      <c r="EQX1" s="241"/>
      <c r="EQY1" s="241"/>
      <c r="EQZ1" s="241"/>
      <c r="ERA1" s="241"/>
      <c r="ERB1" s="241"/>
      <c r="ERC1" s="241"/>
      <c r="ERD1" s="241"/>
      <c r="ERE1" s="241"/>
      <c r="ERF1" s="241"/>
      <c r="ERG1" s="241"/>
      <c r="ERH1" s="241"/>
      <c r="ERI1" s="241"/>
      <c r="ERJ1" s="241"/>
      <c r="ERK1" s="241"/>
      <c r="ERL1" s="241"/>
      <c r="ERM1" s="241"/>
      <c r="ERN1" s="241"/>
      <c r="ERO1" s="241"/>
      <c r="ERP1" s="241"/>
      <c r="ERQ1" s="241"/>
      <c r="ERR1" s="241"/>
      <c r="ERS1" s="241"/>
      <c r="ERT1" s="241"/>
      <c r="ERU1" s="241"/>
      <c r="ERV1" s="241"/>
      <c r="ERW1" s="241"/>
      <c r="ERX1" s="241"/>
      <c r="ERY1" s="241"/>
      <c r="ERZ1" s="241"/>
      <c r="ESA1" s="241"/>
      <c r="ESB1" s="241"/>
      <c r="ESC1" s="241"/>
      <c r="ESD1" s="241"/>
      <c r="ESE1" s="241"/>
      <c r="ESF1" s="241"/>
      <c r="ESG1" s="241"/>
      <c r="ESH1" s="241"/>
      <c r="ESI1" s="241"/>
      <c r="ESJ1" s="241"/>
      <c r="ESK1" s="241"/>
      <c r="ESL1" s="241"/>
      <c r="ESM1" s="241"/>
      <c r="ESN1" s="241"/>
      <c r="ESO1" s="241"/>
      <c r="ESP1" s="241"/>
      <c r="ESQ1" s="241"/>
      <c r="ESR1" s="241"/>
      <c r="ESS1" s="241"/>
      <c r="EST1" s="241"/>
      <c r="ESU1" s="241"/>
      <c r="ESV1" s="241"/>
      <c r="ESW1" s="241"/>
      <c r="ESX1" s="241"/>
      <c r="ESY1" s="241"/>
      <c r="ESZ1" s="241"/>
      <c r="ETA1" s="241"/>
      <c r="ETB1" s="241"/>
      <c r="ETC1" s="241"/>
      <c r="ETD1" s="241"/>
      <c r="ETE1" s="241"/>
      <c r="ETF1" s="241"/>
      <c r="ETG1" s="241"/>
      <c r="ETH1" s="241"/>
      <c r="ETI1" s="241"/>
      <c r="ETJ1" s="241"/>
      <c r="ETK1" s="241"/>
      <c r="ETL1" s="241"/>
      <c r="ETM1" s="241"/>
      <c r="ETN1" s="241"/>
      <c r="ETO1" s="241"/>
      <c r="ETP1" s="241"/>
      <c r="ETQ1" s="241"/>
      <c r="ETR1" s="241"/>
      <c r="ETS1" s="241"/>
      <c r="ETT1" s="241"/>
      <c r="ETU1" s="241"/>
      <c r="ETV1" s="241"/>
      <c r="ETW1" s="241"/>
      <c r="ETX1" s="241"/>
      <c r="ETY1" s="241"/>
      <c r="ETZ1" s="241"/>
      <c r="EUA1" s="241"/>
      <c r="EUB1" s="241"/>
      <c r="EUC1" s="241"/>
      <c r="EUD1" s="241"/>
      <c r="EUE1" s="241"/>
      <c r="EUF1" s="241"/>
      <c r="EUG1" s="241"/>
      <c r="EUH1" s="241"/>
      <c r="EUI1" s="241"/>
      <c r="EUJ1" s="241"/>
      <c r="EUK1" s="241"/>
      <c r="EUL1" s="241"/>
      <c r="EUM1" s="241"/>
      <c r="EUN1" s="241"/>
      <c r="EUO1" s="241"/>
      <c r="EUP1" s="241"/>
      <c r="EUQ1" s="241"/>
      <c r="EUR1" s="241"/>
      <c r="EUS1" s="241"/>
      <c r="EUT1" s="241"/>
      <c r="EUU1" s="241"/>
      <c r="EUV1" s="241"/>
      <c r="EUW1" s="241"/>
      <c r="EUX1" s="241"/>
      <c r="EUY1" s="241"/>
      <c r="EUZ1" s="241"/>
      <c r="EVA1" s="241"/>
      <c r="EVB1" s="241"/>
      <c r="EVC1" s="241"/>
      <c r="EVD1" s="241"/>
      <c r="EVE1" s="241"/>
      <c r="EVF1" s="241"/>
      <c r="EVG1" s="241"/>
      <c r="EVH1" s="241"/>
      <c r="EVI1" s="241"/>
      <c r="EVJ1" s="241"/>
      <c r="EVK1" s="241"/>
      <c r="EVL1" s="241"/>
      <c r="EVM1" s="241"/>
      <c r="EVN1" s="241"/>
      <c r="EVO1" s="241"/>
      <c r="EVP1" s="241"/>
      <c r="EVQ1" s="241"/>
      <c r="EVR1" s="241"/>
      <c r="EVS1" s="241"/>
      <c r="EVT1" s="241"/>
      <c r="EVU1" s="241"/>
      <c r="EVV1" s="241"/>
      <c r="EVW1" s="241"/>
      <c r="EVX1" s="241"/>
      <c r="EVY1" s="241"/>
      <c r="EVZ1" s="241"/>
      <c r="EWA1" s="241"/>
      <c r="EWB1" s="241"/>
      <c r="EWC1" s="241"/>
      <c r="EWD1" s="241"/>
      <c r="EWE1" s="241"/>
      <c r="EWF1" s="241"/>
      <c r="EWG1" s="241"/>
      <c r="EWH1" s="241"/>
      <c r="EWI1" s="241"/>
      <c r="EWJ1" s="241"/>
      <c r="EWK1" s="241"/>
      <c r="EWL1" s="241"/>
      <c r="EWM1" s="241"/>
      <c r="EWN1" s="241"/>
      <c r="EWO1" s="241"/>
      <c r="EWP1" s="241"/>
      <c r="EWQ1" s="241"/>
      <c r="EWR1" s="241"/>
      <c r="EWS1" s="241"/>
      <c r="EWT1" s="241"/>
      <c r="EWU1" s="241"/>
      <c r="EWV1" s="241"/>
      <c r="EWW1" s="241"/>
      <c r="EWX1" s="241"/>
      <c r="EWY1" s="241"/>
      <c r="EWZ1" s="241"/>
      <c r="EXA1" s="241"/>
      <c r="EXB1" s="241"/>
      <c r="EXC1" s="241"/>
      <c r="EXD1" s="241"/>
      <c r="EXE1" s="241"/>
      <c r="EXF1" s="241"/>
      <c r="EXG1" s="241"/>
      <c r="EXH1" s="241"/>
      <c r="EXI1" s="241"/>
      <c r="EXJ1" s="241"/>
      <c r="EXK1" s="241"/>
      <c r="EXL1" s="241"/>
      <c r="EXM1" s="241"/>
      <c r="EXN1" s="241"/>
      <c r="EXO1" s="241"/>
      <c r="EXP1" s="241"/>
      <c r="EXQ1" s="241"/>
      <c r="EXR1" s="241"/>
      <c r="EXS1" s="241"/>
      <c r="EXT1" s="241"/>
      <c r="EXU1" s="241"/>
      <c r="EXV1" s="241"/>
      <c r="EXW1" s="241"/>
      <c r="EXX1" s="241"/>
      <c r="EXY1" s="241"/>
      <c r="EXZ1" s="241"/>
      <c r="EYA1" s="241"/>
      <c r="EYB1" s="241"/>
      <c r="EYC1" s="241"/>
      <c r="EYD1" s="241"/>
      <c r="EYE1" s="241"/>
      <c r="EYF1" s="241"/>
      <c r="EYG1" s="241"/>
      <c r="EYH1" s="241"/>
      <c r="EYI1" s="241"/>
      <c r="EYJ1" s="241"/>
      <c r="EYK1" s="241"/>
      <c r="EYL1" s="241"/>
      <c r="EYM1" s="241"/>
      <c r="EYN1" s="241"/>
      <c r="EYO1" s="241"/>
      <c r="EYP1" s="241"/>
      <c r="EYQ1" s="241"/>
      <c r="EYR1" s="241"/>
      <c r="EYS1" s="241"/>
      <c r="EYT1" s="241"/>
      <c r="EYU1" s="241"/>
      <c r="EYV1" s="241"/>
      <c r="EYW1" s="241"/>
      <c r="EYX1" s="241"/>
      <c r="EYY1" s="241"/>
      <c r="EYZ1" s="241"/>
      <c r="EZA1" s="241"/>
      <c r="EZB1" s="241"/>
      <c r="EZC1" s="241"/>
      <c r="EZD1" s="241"/>
      <c r="EZE1" s="241"/>
      <c r="EZF1" s="241"/>
      <c r="EZG1" s="241"/>
      <c r="EZH1" s="241"/>
      <c r="EZI1" s="241"/>
      <c r="EZJ1" s="241"/>
      <c r="EZK1" s="241"/>
      <c r="EZL1" s="241"/>
      <c r="EZM1" s="241"/>
      <c r="EZN1" s="241"/>
      <c r="EZO1" s="241"/>
      <c r="EZP1" s="241"/>
      <c r="EZQ1" s="241"/>
      <c r="EZR1" s="241"/>
      <c r="EZS1" s="241"/>
      <c r="EZT1" s="241"/>
      <c r="EZU1" s="241"/>
      <c r="EZV1" s="241"/>
      <c r="EZW1" s="241"/>
      <c r="EZX1" s="241"/>
      <c r="EZY1" s="241"/>
      <c r="EZZ1" s="241"/>
      <c r="FAA1" s="241"/>
      <c r="FAB1" s="241"/>
      <c r="FAC1" s="241"/>
      <c r="FAD1" s="241"/>
      <c r="FAE1" s="241"/>
      <c r="FAF1" s="241"/>
      <c r="FAG1" s="241"/>
      <c r="FAH1" s="241"/>
      <c r="FAI1" s="241"/>
      <c r="FAJ1" s="241"/>
      <c r="FAK1" s="241"/>
      <c r="FAL1" s="241"/>
      <c r="FAM1" s="241"/>
      <c r="FAN1" s="241"/>
      <c r="FAO1" s="241"/>
      <c r="FAP1" s="241"/>
      <c r="FAQ1" s="241"/>
      <c r="FAR1" s="241"/>
      <c r="FAS1" s="241"/>
      <c r="FAT1" s="241"/>
      <c r="FAU1" s="241"/>
      <c r="FAV1" s="241"/>
      <c r="FAW1" s="241"/>
      <c r="FAX1" s="241"/>
      <c r="FAY1" s="241"/>
      <c r="FAZ1" s="241"/>
      <c r="FBA1" s="241"/>
      <c r="FBB1" s="241"/>
      <c r="FBC1" s="241"/>
      <c r="FBD1" s="241"/>
      <c r="FBE1" s="241"/>
      <c r="FBF1" s="241"/>
      <c r="FBG1" s="241"/>
      <c r="FBH1" s="241"/>
      <c r="FBI1" s="241"/>
      <c r="FBJ1" s="241"/>
      <c r="FBK1" s="241"/>
      <c r="FBL1" s="241"/>
      <c r="FBM1" s="241"/>
      <c r="FBN1" s="241"/>
      <c r="FBO1" s="241"/>
      <c r="FBP1" s="241"/>
      <c r="FBQ1" s="241"/>
      <c r="FBR1" s="241"/>
      <c r="FBS1" s="241"/>
      <c r="FBT1" s="241"/>
      <c r="FBU1" s="241"/>
      <c r="FBV1" s="241"/>
      <c r="FBW1" s="241"/>
      <c r="FBX1" s="241"/>
      <c r="FBY1" s="241"/>
      <c r="FBZ1" s="241"/>
      <c r="FCA1" s="241"/>
      <c r="FCB1" s="241"/>
      <c r="FCC1" s="241"/>
      <c r="FCD1" s="241"/>
      <c r="FCE1" s="241"/>
      <c r="FCF1" s="241"/>
      <c r="FCG1" s="241"/>
      <c r="FCH1" s="241"/>
      <c r="FCI1" s="241"/>
      <c r="FCJ1" s="241"/>
      <c r="FCK1" s="241"/>
      <c r="FCL1" s="241"/>
      <c r="FCM1" s="241"/>
      <c r="FCN1" s="241"/>
      <c r="FCO1" s="241"/>
      <c r="FCP1" s="241"/>
      <c r="FCQ1" s="241"/>
      <c r="FCR1" s="241"/>
      <c r="FCS1" s="241"/>
      <c r="FCT1" s="241"/>
      <c r="FCU1" s="241"/>
      <c r="FCV1" s="241"/>
      <c r="FCW1" s="241"/>
      <c r="FCX1" s="241"/>
      <c r="FCY1" s="241"/>
      <c r="FCZ1" s="241"/>
      <c r="FDA1" s="241"/>
      <c r="FDB1" s="241"/>
      <c r="FDC1" s="241"/>
      <c r="FDD1" s="241"/>
      <c r="FDE1" s="241"/>
      <c r="FDF1" s="241"/>
      <c r="FDG1" s="241"/>
      <c r="FDH1" s="241"/>
      <c r="FDI1" s="241"/>
      <c r="FDJ1" s="241"/>
      <c r="FDK1" s="241"/>
      <c r="FDL1" s="241"/>
      <c r="FDM1" s="241"/>
      <c r="FDN1" s="241"/>
      <c r="FDO1" s="241"/>
      <c r="FDP1" s="241"/>
      <c r="FDQ1" s="241"/>
      <c r="FDR1" s="241"/>
      <c r="FDS1" s="241"/>
      <c r="FDT1" s="241"/>
      <c r="FDU1" s="241"/>
      <c r="FDV1" s="241"/>
      <c r="FDW1" s="241"/>
      <c r="FDX1" s="241"/>
      <c r="FDY1" s="241"/>
      <c r="FDZ1" s="241"/>
      <c r="FEA1" s="241"/>
      <c r="FEB1" s="241"/>
      <c r="FEC1" s="241"/>
      <c r="FED1" s="241"/>
      <c r="FEE1" s="241"/>
      <c r="FEF1" s="241"/>
      <c r="FEG1" s="241"/>
      <c r="FEH1" s="241"/>
      <c r="FEI1" s="241"/>
      <c r="FEJ1" s="241"/>
      <c r="FEK1" s="241"/>
      <c r="FEL1" s="241"/>
      <c r="FEM1" s="241"/>
      <c r="FEN1" s="241"/>
      <c r="FEO1" s="241"/>
      <c r="FEP1" s="241"/>
      <c r="FEQ1" s="241"/>
      <c r="FER1" s="241"/>
      <c r="FES1" s="241"/>
      <c r="FET1" s="241"/>
      <c r="FEU1" s="241"/>
      <c r="FEV1" s="241"/>
      <c r="FEW1" s="241"/>
      <c r="FEX1" s="241"/>
      <c r="FEY1" s="241"/>
      <c r="FEZ1" s="241"/>
      <c r="FFA1" s="241"/>
      <c r="FFB1" s="241"/>
      <c r="FFC1" s="241"/>
      <c r="FFD1" s="241"/>
      <c r="FFE1" s="241"/>
      <c r="FFF1" s="241"/>
      <c r="FFG1" s="241"/>
      <c r="FFH1" s="241"/>
      <c r="FFI1" s="241"/>
      <c r="FFJ1" s="241"/>
      <c r="FFK1" s="241"/>
      <c r="FFL1" s="241"/>
      <c r="FFM1" s="241"/>
      <c r="FFN1" s="241"/>
      <c r="FFO1" s="241"/>
      <c r="FFP1" s="241"/>
      <c r="FFQ1" s="241"/>
      <c r="FFR1" s="241"/>
      <c r="FFS1" s="241"/>
      <c r="FFT1" s="241"/>
      <c r="FFU1" s="241"/>
      <c r="FFV1" s="241"/>
      <c r="FFW1" s="241"/>
      <c r="FFX1" s="241"/>
      <c r="FFY1" s="241"/>
      <c r="FFZ1" s="241"/>
      <c r="FGA1" s="241"/>
      <c r="FGB1" s="241"/>
      <c r="FGC1" s="241"/>
      <c r="FGD1" s="241"/>
      <c r="FGE1" s="241"/>
      <c r="FGF1" s="241"/>
      <c r="FGG1" s="241"/>
      <c r="FGH1" s="241"/>
      <c r="FGI1" s="241"/>
      <c r="FGJ1" s="241"/>
      <c r="FGK1" s="241"/>
      <c r="FGL1" s="241"/>
      <c r="FGM1" s="241"/>
      <c r="FGN1" s="241"/>
      <c r="FGO1" s="241"/>
      <c r="FGP1" s="241"/>
      <c r="FGQ1" s="241"/>
      <c r="FGR1" s="241"/>
      <c r="FGS1" s="241"/>
      <c r="FGT1" s="241"/>
      <c r="FGU1" s="241"/>
      <c r="FGV1" s="241"/>
      <c r="FGW1" s="241"/>
      <c r="FGX1" s="241"/>
      <c r="FGY1" s="241"/>
      <c r="FGZ1" s="241"/>
      <c r="FHA1" s="241"/>
      <c r="FHB1" s="241"/>
      <c r="FHC1" s="241"/>
      <c r="FHD1" s="241"/>
      <c r="FHE1" s="241"/>
      <c r="FHF1" s="241"/>
      <c r="FHG1" s="241"/>
      <c r="FHH1" s="241"/>
      <c r="FHI1" s="241"/>
      <c r="FHJ1" s="241"/>
      <c r="FHK1" s="241"/>
      <c r="FHL1" s="241"/>
      <c r="FHM1" s="241"/>
      <c r="FHN1" s="241"/>
      <c r="FHO1" s="241"/>
      <c r="FHP1" s="241"/>
      <c r="FHQ1" s="241"/>
      <c r="FHR1" s="241"/>
      <c r="FHS1" s="241"/>
      <c r="FHT1" s="241"/>
      <c r="FHU1" s="241"/>
      <c r="FHV1" s="241"/>
      <c r="FHW1" s="241"/>
      <c r="FHX1" s="241"/>
      <c r="FHY1" s="241"/>
      <c r="FHZ1" s="241"/>
      <c r="FIA1" s="241"/>
      <c r="FIB1" s="241"/>
      <c r="FIC1" s="241"/>
      <c r="FID1" s="241"/>
      <c r="FIE1" s="241"/>
      <c r="FIF1" s="241"/>
      <c r="FIG1" s="241"/>
      <c r="FIH1" s="241"/>
      <c r="FII1" s="241"/>
      <c r="FIJ1" s="241"/>
      <c r="FIK1" s="241"/>
      <c r="FIL1" s="241"/>
      <c r="FIM1" s="241"/>
      <c r="FIN1" s="241"/>
      <c r="FIO1" s="241"/>
      <c r="FIP1" s="241"/>
      <c r="FIQ1" s="241"/>
      <c r="FIR1" s="241"/>
      <c r="FIS1" s="241"/>
      <c r="FIT1" s="241"/>
      <c r="FIU1" s="241"/>
      <c r="FIV1" s="241"/>
      <c r="FIW1" s="241"/>
      <c r="FIX1" s="241"/>
      <c r="FIY1" s="241"/>
      <c r="FIZ1" s="241"/>
      <c r="FJA1" s="241"/>
      <c r="FJB1" s="241"/>
      <c r="FJC1" s="241"/>
      <c r="FJD1" s="241"/>
      <c r="FJE1" s="241"/>
      <c r="FJF1" s="241"/>
      <c r="FJG1" s="241"/>
      <c r="FJH1" s="241"/>
      <c r="FJI1" s="241"/>
      <c r="FJJ1" s="241"/>
      <c r="FJK1" s="241"/>
      <c r="FJL1" s="241"/>
      <c r="FJM1" s="241"/>
      <c r="FJN1" s="241"/>
      <c r="FJO1" s="241"/>
      <c r="FJP1" s="241"/>
      <c r="FJQ1" s="241"/>
      <c r="FJR1" s="241"/>
      <c r="FJS1" s="241"/>
      <c r="FJT1" s="241"/>
      <c r="FJU1" s="241"/>
      <c r="FJV1" s="241"/>
      <c r="FJW1" s="241"/>
      <c r="FJX1" s="241"/>
      <c r="FJY1" s="241"/>
      <c r="FJZ1" s="241"/>
      <c r="FKA1" s="241"/>
      <c r="FKB1" s="241"/>
      <c r="FKC1" s="241"/>
      <c r="FKD1" s="241"/>
      <c r="FKE1" s="241"/>
      <c r="FKF1" s="241"/>
      <c r="FKG1" s="241"/>
      <c r="FKH1" s="241"/>
      <c r="FKI1" s="241"/>
      <c r="FKJ1" s="241"/>
      <c r="FKK1" s="241"/>
      <c r="FKL1" s="241"/>
      <c r="FKM1" s="241"/>
      <c r="FKN1" s="241"/>
      <c r="FKO1" s="241"/>
      <c r="FKP1" s="241"/>
      <c r="FKQ1" s="241"/>
      <c r="FKR1" s="241"/>
      <c r="FKS1" s="241"/>
      <c r="FKT1" s="241"/>
      <c r="FKU1" s="241"/>
      <c r="FKV1" s="241"/>
      <c r="FKW1" s="241"/>
      <c r="FKX1" s="241"/>
      <c r="FKY1" s="241"/>
      <c r="FKZ1" s="241"/>
      <c r="FLA1" s="241"/>
      <c r="FLB1" s="241"/>
      <c r="FLC1" s="241"/>
      <c r="FLD1" s="241"/>
      <c r="FLE1" s="241"/>
      <c r="FLF1" s="241"/>
      <c r="FLG1" s="241"/>
      <c r="FLH1" s="241"/>
      <c r="FLI1" s="241"/>
      <c r="FLJ1" s="241"/>
      <c r="FLK1" s="241"/>
      <c r="FLL1" s="241"/>
      <c r="FLM1" s="241"/>
      <c r="FLN1" s="241"/>
      <c r="FLO1" s="241"/>
      <c r="FLP1" s="241"/>
      <c r="FLQ1" s="241"/>
      <c r="FLR1" s="241"/>
      <c r="FLS1" s="241"/>
      <c r="FLT1" s="241"/>
      <c r="FLU1" s="241"/>
      <c r="FLV1" s="241"/>
      <c r="FLW1" s="241"/>
      <c r="FLX1" s="241"/>
      <c r="FLY1" s="241"/>
      <c r="FLZ1" s="241"/>
      <c r="FMA1" s="241"/>
      <c r="FMB1" s="241"/>
      <c r="FMC1" s="241"/>
      <c r="FMD1" s="241"/>
      <c r="FME1" s="241"/>
      <c r="FMF1" s="241"/>
      <c r="FMG1" s="241"/>
      <c r="FMH1" s="241"/>
      <c r="FMI1" s="241"/>
      <c r="FMJ1" s="241"/>
      <c r="FMK1" s="241"/>
      <c r="FML1" s="241"/>
      <c r="FMM1" s="241"/>
      <c r="FMN1" s="241"/>
      <c r="FMO1" s="241"/>
      <c r="FMP1" s="241"/>
      <c r="FMQ1" s="241"/>
      <c r="FMR1" s="241"/>
      <c r="FMS1" s="241"/>
      <c r="FMT1" s="241"/>
      <c r="FMU1" s="241"/>
      <c r="FMV1" s="241"/>
      <c r="FMW1" s="241"/>
      <c r="FMX1" s="241"/>
      <c r="FMY1" s="241"/>
      <c r="FMZ1" s="241"/>
      <c r="FNA1" s="241"/>
      <c r="FNB1" s="241"/>
      <c r="FNC1" s="241"/>
      <c r="FND1" s="241"/>
      <c r="FNE1" s="241"/>
      <c r="FNF1" s="241"/>
      <c r="FNG1" s="241"/>
      <c r="FNH1" s="241"/>
      <c r="FNI1" s="241"/>
      <c r="FNJ1" s="241"/>
      <c r="FNK1" s="241"/>
      <c r="FNL1" s="241"/>
      <c r="FNM1" s="241"/>
      <c r="FNN1" s="241"/>
      <c r="FNO1" s="241"/>
      <c r="FNP1" s="241"/>
      <c r="FNQ1" s="241"/>
      <c r="FNR1" s="241"/>
      <c r="FNS1" s="241"/>
      <c r="FNT1" s="241"/>
      <c r="FNU1" s="241"/>
      <c r="FNV1" s="241"/>
      <c r="FNW1" s="241"/>
      <c r="FNX1" s="241"/>
      <c r="FNY1" s="241"/>
      <c r="FNZ1" s="241"/>
      <c r="FOA1" s="241"/>
      <c r="FOB1" s="241"/>
      <c r="FOC1" s="241"/>
      <c r="FOD1" s="241"/>
      <c r="FOE1" s="241"/>
      <c r="FOF1" s="241"/>
      <c r="FOG1" s="241"/>
      <c r="FOH1" s="241"/>
      <c r="FOI1" s="241"/>
      <c r="FOJ1" s="241"/>
      <c r="FOK1" s="241"/>
      <c r="FOL1" s="241"/>
      <c r="FOM1" s="241"/>
      <c r="FON1" s="241"/>
      <c r="FOO1" s="241"/>
      <c r="FOP1" s="241"/>
      <c r="FOQ1" s="241"/>
      <c r="FOR1" s="241"/>
      <c r="FOS1" s="241"/>
      <c r="FOT1" s="241"/>
      <c r="FOU1" s="241"/>
      <c r="FOV1" s="241"/>
      <c r="FOW1" s="241"/>
      <c r="FOX1" s="241"/>
      <c r="FOY1" s="241"/>
      <c r="FOZ1" s="241"/>
      <c r="FPA1" s="241"/>
      <c r="FPB1" s="241"/>
      <c r="FPC1" s="241"/>
      <c r="FPD1" s="241"/>
      <c r="FPE1" s="241"/>
      <c r="FPF1" s="241"/>
      <c r="FPG1" s="241"/>
      <c r="FPH1" s="241"/>
      <c r="FPI1" s="241"/>
      <c r="FPJ1" s="241"/>
      <c r="FPK1" s="241"/>
      <c r="FPL1" s="241"/>
      <c r="FPM1" s="241"/>
      <c r="FPN1" s="241"/>
      <c r="FPO1" s="241"/>
      <c r="FPP1" s="241"/>
      <c r="FPQ1" s="241"/>
      <c r="FPR1" s="241"/>
      <c r="FPS1" s="241"/>
      <c r="FPT1" s="241"/>
      <c r="FPU1" s="241"/>
      <c r="FPV1" s="241"/>
      <c r="FPW1" s="241"/>
      <c r="FPX1" s="241"/>
      <c r="FPY1" s="241"/>
      <c r="FPZ1" s="241"/>
      <c r="FQA1" s="241"/>
      <c r="FQB1" s="241"/>
      <c r="FQC1" s="241"/>
      <c r="FQD1" s="241"/>
      <c r="FQE1" s="241"/>
      <c r="FQF1" s="241"/>
      <c r="FQG1" s="241"/>
      <c r="FQH1" s="241"/>
      <c r="FQI1" s="241"/>
      <c r="FQJ1" s="241"/>
      <c r="FQK1" s="241"/>
      <c r="FQL1" s="241"/>
      <c r="FQM1" s="241"/>
      <c r="FQN1" s="241"/>
      <c r="FQO1" s="241"/>
      <c r="FQP1" s="241"/>
      <c r="FQQ1" s="241"/>
      <c r="FQR1" s="241"/>
      <c r="FQS1" s="241"/>
      <c r="FQT1" s="241"/>
      <c r="FQU1" s="241"/>
      <c r="FQV1" s="241"/>
      <c r="FQW1" s="241"/>
      <c r="FQX1" s="241"/>
      <c r="FQY1" s="241"/>
      <c r="FQZ1" s="241"/>
      <c r="FRA1" s="241"/>
      <c r="FRB1" s="241"/>
      <c r="FRC1" s="241"/>
      <c r="FRD1" s="241"/>
      <c r="FRE1" s="241"/>
      <c r="FRF1" s="241"/>
      <c r="FRG1" s="241"/>
      <c r="FRH1" s="241"/>
      <c r="FRI1" s="241"/>
      <c r="FRJ1" s="241"/>
      <c r="FRK1" s="241"/>
      <c r="FRL1" s="241"/>
      <c r="FRM1" s="241"/>
      <c r="FRN1" s="241"/>
      <c r="FRO1" s="241"/>
      <c r="FRP1" s="241"/>
      <c r="FRQ1" s="241"/>
      <c r="FRR1" s="241"/>
      <c r="FRS1" s="241"/>
      <c r="FRT1" s="241"/>
      <c r="FRU1" s="241"/>
      <c r="FRV1" s="241"/>
      <c r="FRW1" s="241"/>
      <c r="FRX1" s="241"/>
      <c r="FRY1" s="241"/>
      <c r="FRZ1" s="241"/>
      <c r="FSA1" s="241"/>
      <c r="FSB1" s="241"/>
      <c r="FSC1" s="241"/>
      <c r="FSD1" s="241"/>
      <c r="FSE1" s="241"/>
      <c r="FSF1" s="241"/>
      <c r="FSG1" s="241"/>
      <c r="FSH1" s="241"/>
      <c r="FSI1" s="241"/>
      <c r="FSJ1" s="241"/>
      <c r="FSK1" s="241"/>
      <c r="FSL1" s="241"/>
      <c r="FSM1" s="241"/>
      <c r="FSN1" s="241"/>
      <c r="FSO1" s="241"/>
      <c r="FSP1" s="241"/>
      <c r="FSQ1" s="241"/>
      <c r="FSR1" s="241"/>
      <c r="FSS1" s="241"/>
      <c r="FST1" s="241"/>
      <c r="FSU1" s="241"/>
      <c r="FSV1" s="241"/>
      <c r="FSW1" s="241"/>
      <c r="FSX1" s="241"/>
      <c r="FSY1" s="241"/>
      <c r="FSZ1" s="241"/>
      <c r="FTA1" s="241"/>
      <c r="FTB1" s="241"/>
      <c r="FTC1" s="241"/>
      <c r="FTD1" s="241"/>
      <c r="FTE1" s="241"/>
      <c r="FTF1" s="241"/>
      <c r="FTG1" s="241"/>
      <c r="FTH1" s="241"/>
      <c r="FTI1" s="241"/>
      <c r="FTJ1" s="241"/>
      <c r="FTK1" s="241"/>
      <c r="FTL1" s="241"/>
      <c r="FTM1" s="241"/>
      <c r="FTN1" s="241"/>
      <c r="FTO1" s="241"/>
      <c r="FTP1" s="241"/>
      <c r="FTQ1" s="241"/>
      <c r="FTR1" s="241"/>
      <c r="FTS1" s="241"/>
      <c r="FTT1" s="241"/>
      <c r="FTU1" s="241"/>
      <c r="FTV1" s="241"/>
      <c r="FTW1" s="241"/>
      <c r="FTX1" s="241"/>
      <c r="FTY1" s="241"/>
      <c r="FTZ1" s="241"/>
      <c r="FUA1" s="241"/>
      <c r="FUB1" s="241"/>
      <c r="FUC1" s="241"/>
      <c r="FUD1" s="241"/>
      <c r="FUE1" s="241"/>
      <c r="FUF1" s="241"/>
      <c r="FUG1" s="241"/>
      <c r="FUH1" s="241"/>
      <c r="FUI1" s="241"/>
      <c r="FUJ1" s="241"/>
      <c r="FUK1" s="241"/>
      <c r="FUL1" s="241"/>
      <c r="FUM1" s="241"/>
      <c r="FUN1" s="241"/>
      <c r="FUO1" s="241"/>
      <c r="FUP1" s="241"/>
      <c r="FUQ1" s="241"/>
      <c r="FUR1" s="241"/>
      <c r="FUS1" s="241"/>
      <c r="FUT1" s="241"/>
      <c r="FUU1" s="241"/>
      <c r="FUV1" s="241"/>
      <c r="FUW1" s="241"/>
      <c r="FUX1" s="241"/>
      <c r="FUY1" s="241"/>
      <c r="FUZ1" s="241"/>
      <c r="FVA1" s="241"/>
      <c r="FVB1" s="241"/>
      <c r="FVC1" s="241"/>
      <c r="FVD1" s="241"/>
      <c r="FVE1" s="241"/>
      <c r="FVF1" s="241"/>
      <c r="FVG1" s="241"/>
      <c r="FVH1" s="241"/>
      <c r="FVI1" s="241"/>
      <c r="FVJ1" s="241"/>
      <c r="FVK1" s="241"/>
      <c r="FVL1" s="241"/>
      <c r="FVM1" s="241"/>
      <c r="FVN1" s="241"/>
      <c r="FVO1" s="241"/>
      <c r="FVP1" s="241"/>
      <c r="FVQ1" s="241"/>
      <c r="FVR1" s="241"/>
      <c r="FVS1" s="241"/>
      <c r="FVT1" s="241"/>
      <c r="FVU1" s="241"/>
      <c r="FVV1" s="241"/>
      <c r="FVW1" s="241"/>
      <c r="FVX1" s="241"/>
      <c r="FVY1" s="241"/>
      <c r="FVZ1" s="241"/>
      <c r="FWA1" s="241"/>
      <c r="FWB1" s="241"/>
      <c r="FWC1" s="241"/>
      <c r="FWD1" s="241"/>
      <c r="FWE1" s="241"/>
      <c r="FWF1" s="241"/>
      <c r="FWG1" s="241"/>
      <c r="FWH1" s="241"/>
      <c r="FWI1" s="241"/>
      <c r="FWJ1" s="241"/>
      <c r="FWK1" s="241"/>
      <c r="FWL1" s="241"/>
      <c r="FWM1" s="241"/>
      <c r="FWN1" s="241"/>
      <c r="FWO1" s="241"/>
      <c r="FWP1" s="241"/>
      <c r="FWQ1" s="241"/>
      <c r="FWR1" s="241"/>
      <c r="FWS1" s="241"/>
      <c r="FWT1" s="241"/>
      <c r="FWU1" s="241"/>
      <c r="FWV1" s="241"/>
      <c r="FWW1" s="241"/>
      <c r="FWX1" s="241"/>
      <c r="FWY1" s="241"/>
      <c r="FWZ1" s="241"/>
      <c r="FXA1" s="241"/>
      <c r="FXB1" s="241"/>
      <c r="FXC1" s="241"/>
      <c r="FXD1" s="241"/>
      <c r="FXE1" s="241"/>
      <c r="FXF1" s="241"/>
      <c r="FXG1" s="241"/>
      <c r="FXH1" s="241"/>
      <c r="FXI1" s="241"/>
      <c r="FXJ1" s="241"/>
      <c r="FXK1" s="241"/>
      <c r="FXL1" s="241"/>
      <c r="FXM1" s="241"/>
      <c r="FXN1" s="241"/>
      <c r="FXO1" s="241"/>
      <c r="FXP1" s="241"/>
      <c r="FXQ1" s="241"/>
      <c r="FXR1" s="241"/>
      <c r="FXS1" s="241"/>
      <c r="FXT1" s="241"/>
      <c r="FXU1" s="241"/>
      <c r="FXV1" s="241"/>
      <c r="FXW1" s="241"/>
      <c r="FXX1" s="241"/>
      <c r="FXY1" s="241"/>
      <c r="FXZ1" s="241"/>
      <c r="FYA1" s="241"/>
      <c r="FYB1" s="241"/>
      <c r="FYC1" s="241"/>
      <c r="FYD1" s="241"/>
      <c r="FYE1" s="241"/>
      <c r="FYF1" s="241"/>
      <c r="FYG1" s="241"/>
      <c r="FYH1" s="241"/>
      <c r="FYI1" s="241"/>
      <c r="FYJ1" s="241"/>
      <c r="FYK1" s="241"/>
      <c r="FYL1" s="241"/>
      <c r="FYM1" s="241"/>
      <c r="FYN1" s="241"/>
      <c r="FYO1" s="241"/>
      <c r="FYP1" s="241"/>
      <c r="FYQ1" s="241"/>
      <c r="FYR1" s="241"/>
      <c r="FYS1" s="241"/>
      <c r="FYT1" s="241"/>
      <c r="FYU1" s="241"/>
      <c r="FYV1" s="241"/>
      <c r="FYW1" s="241"/>
      <c r="FYX1" s="241"/>
      <c r="FYY1" s="241"/>
      <c r="FYZ1" s="241"/>
      <c r="FZA1" s="241"/>
      <c r="FZB1" s="241"/>
      <c r="FZC1" s="241"/>
      <c r="FZD1" s="241"/>
      <c r="FZE1" s="241"/>
      <c r="FZF1" s="241"/>
      <c r="FZG1" s="241"/>
      <c r="FZH1" s="241"/>
      <c r="FZI1" s="241"/>
      <c r="FZJ1" s="241"/>
      <c r="FZK1" s="241"/>
      <c r="FZL1" s="241"/>
      <c r="FZM1" s="241"/>
      <c r="FZN1" s="241"/>
      <c r="FZO1" s="241"/>
      <c r="FZP1" s="241"/>
      <c r="FZQ1" s="241"/>
      <c r="FZR1" s="241"/>
      <c r="FZS1" s="241"/>
      <c r="FZT1" s="241"/>
      <c r="FZU1" s="241"/>
      <c r="FZV1" s="241"/>
      <c r="FZW1" s="241"/>
      <c r="FZX1" s="241"/>
      <c r="FZY1" s="241"/>
      <c r="FZZ1" s="241"/>
      <c r="GAA1" s="241"/>
      <c r="GAB1" s="241"/>
      <c r="GAC1" s="241"/>
      <c r="GAD1" s="241"/>
      <c r="GAE1" s="241"/>
      <c r="GAF1" s="241"/>
      <c r="GAG1" s="241"/>
      <c r="GAH1" s="241"/>
      <c r="GAI1" s="241"/>
      <c r="GAJ1" s="241"/>
      <c r="GAK1" s="241"/>
      <c r="GAL1" s="241"/>
      <c r="GAM1" s="241"/>
      <c r="GAN1" s="241"/>
      <c r="GAO1" s="241"/>
      <c r="GAP1" s="241"/>
      <c r="GAQ1" s="241"/>
      <c r="GAR1" s="241"/>
      <c r="GAS1" s="241"/>
      <c r="GAT1" s="241"/>
      <c r="GAU1" s="241"/>
      <c r="GAV1" s="241"/>
      <c r="GAW1" s="241"/>
      <c r="GAX1" s="241"/>
      <c r="GAY1" s="241"/>
      <c r="GAZ1" s="241"/>
      <c r="GBA1" s="241"/>
      <c r="GBB1" s="241"/>
      <c r="GBC1" s="241"/>
      <c r="GBD1" s="241"/>
      <c r="GBE1" s="241"/>
      <c r="GBF1" s="241"/>
      <c r="GBG1" s="241"/>
      <c r="GBH1" s="241"/>
      <c r="GBI1" s="241"/>
      <c r="GBJ1" s="241"/>
      <c r="GBK1" s="241"/>
      <c r="GBL1" s="241"/>
      <c r="GBM1" s="241"/>
      <c r="GBN1" s="241"/>
      <c r="GBO1" s="241"/>
      <c r="GBP1" s="241"/>
      <c r="GBQ1" s="241"/>
      <c r="GBR1" s="241"/>
      <c r="GBS1" s="241"/>
      <c r="GBT1" s="241"/>
      <c r="GBU1" s="241"/>
      <c r="GBV1" s="241"/>
      <c r="GBW1" s="241"/>
      <c r="GBX1" s="241"/>
      <c r="GBY1" s="241"/>
      <c r="GBZ1" s="241"/>
      <c r="GCA1" s="241"/>
      <c r="GCB1" s="241"/>
      <c r="GCC1" s="241"/>
      <c r="GCD1" s="241"/>
      <c r="GCE1" s="241"/>
      <c r="GCF1" s="241"/>
      <c r="GCG1" s="241"/>
      <c r="GCH1" s="241"/>
      <c r="GCI1" s="241"/>
      <c r="GCJ1" s="241"/>
      <c r="GCK1" s="241"/>
      <c r="GCL1" s="241"/>
      <c r="GCM1" s="241"/>
      <c r="GCN1" s="241"/>
      <c r="GCO1" s="241"/>
      <c r="GCP1" s="241"/>
      <c r="GCQ1" s="241"/>
      <c r="GCR1" s="241"/>
      <c r="GCS1" s="241"/>
      <c r="GCT1" s="241"/>
      <c r="GCU1" s="241"/>
      <c r="GCV1" s="241"/>
      <c r="GCW1" s="241"/>
      <c r="GCX1" s="241"/>
      <c r="GCY1" s="241"/>
      <c r="GCZ1" s="241"/>
      <c r="GDA1" s="241"/>
      <c r="GDB1" s="241"/>
      <c r="GDC1" s="241"/>
      <c r="GDD1" s="241"/>
      <c r="GDE1" s="241"/>
      <c r="GDF1" s="241"/>
      <c r="GDG1" s="241"/>
      <c r="GDH1" s="241"/>
      <c r="GDI1" s="241"/>
      <c r="GDJ1" s="241"/>
      <c r="GDK1" s="241"/>
      <c r="GDL1" s="241"/>
      <c r="GDM1" s="241"/>
      <c r="GDN1" s="241"/>
      <c r="GDO1" s="241"/>
      <c r="GDP1" s="241"/>
      <c r="GDQ1" s="241"/>
      <c r="GDR1" s="241"/>
      <c r="GDS1" s="241"/>
      <c r="GDT1" s="241"/>
      <c r="GDU1" s="241"/>
      <c r="GDV1" s="241"/>
      <c r="GDW1" s="241"/>
      <c r="GDX1" s="241"/>
      <c r="GDY1" s="241"/>
      <c r="GDZ1" s="241"/>
      <c r="GEA1" s="241"/>
      <c r="GEB1" s="241"/>
      <c r="GEC1" s="241"/>
      <c r="GED1" s="241"/>
      <c r="GEE1" s="241"/>
      <c r="GEF1" s="241"/>
      <c r="GEG1" s="241"/>
      <c r="GEH1" s="241"/>
      <c r="GEI1" s="241"/>
      <c r="GEJ1" s="241"/>
      <c r="GEK1" s="241"/>
      <c r="GEL1" s="241"/>
      <c r="GEM1" s="241"/>
      <c r="GEN1" s="241"/>
      <c r="GEO1" s="241"/>
      <c r="GEP1" s="241"/>
      <c r="GEQ1" s="241"/>
      <c r="GER1" s="241"/>
      <c r="GES1" s="241"/>
      <c r="GET1" s="241"/>
      <c r="GEU1" s="241"/>
      <c r="GEV1" s="241"/>
      <c r="GEW1" s="241"/>
      <c r="GEX1" s="241"/>
      <c r="GEY1" s="241"/>
      <c r="GEZ1" s="241"/>
      <c r="GFA1" s="241"/>
      <c r="GFB1" s="241"/>
      <c r="GFC1" s="241"/>
      <c r="GFD1" s="241"/>
      <c r="GFE1" s="241"/>
      <c r="GFF1" s="241"/>
      <c r="GFG1" s="241"/>
      <c r="GFH1" s="241"/>
      <c r="GFI1" s="241"/>
      <c r="GFJ1" s="241"/>
      <c r="GFK1" s="241"/>
      <c r="GFL1" s="241"/>
      <c r="GFM1" s="241"/>
      <c r="GFN1" s="241"/>
      <c r="GFO1" s="241"/>
      <c r="GFP1" s="241"/>
      <c r="GFQ1" s="241"/>
      <c r="GFR1" s="241"/>
      <c r="GFS1" s="241"/>
      <c r="GFT1" s="241"/>
      <c r="GFU1" s="241"/>
      <c r="GFV1" s="241"/>
      <c r="GFW1" s="241"/>
      <c r="GFX1" s="241"/>
      <c r="GFY1" s="241"/>
      <c r="GFZ1" s="241"/>
      <c r="GGA1" s="241"/>
      <c r="GGB1" s="241"/>
      <c r="GGC1" s="241"/>
      <c r="GGD1" s="241"/>
      <c r="GGE1" s="241"/>
      <c r="GGF1" s="241"/>
      <c r="GGG1" s="241"/>
      <c r="GGH1" s="241"/>
      <c r="GGI1" s="241"/>
      <c r="GGJ1" s="241"/>
      <c r="GGK1" s="241"/>
      <c r="GGL1" s="241"/>
      <c r="GGM1" s="241"/>
      <c r="GGN1" s="241"/>
      <c r="GGO1" s="241"/>
      <c r="GGP1" s="241"/>
      <c r="GGQ1" s="241"/>
      <c r="GGR1" s="241"/>
      <c r="GGS1" s="241"/>
      <c r="GGT1" s="241"/>
      <c r="GGU1" s="241"/>
      <c r="GGV1" s="241"/>
      <c r="GGW1" s="241"/>
      <c r="GGX1" s="241"/>
      <c r="GGY1" s="241"/>
      <c r="GGZ1" s="241"/>
      <c r="GHA1" s="241"/>
      <c r="GHB1" s="241"/>
      <c r="GHC1" s="241"/>
      <c r="GHD1" s="241"/>
      <c r="GHE1" s="241"/>
      <c r="GHF1" s="241"/>
      <c r="GHG1" s="241"/>
      <c r="GHH1" s="241"/>
      <c r="GHI1" s="241"/>
      <c r="GHJ1" s="241"/>
      <c r="GHK1" s="241"/>
      <c r="GHL1" s="241"/>
      <c r="GHM1" s="241"/>
      <c r="GHN1" s="241"/>
      <c r="GHO1" s="241"/>
      <c r="GHP1" s="241"/>
      <c r="GHQ1" s="241"/>
      <c r="GHR1" s="241"/>
      <c r="GHS1" s="241"/>
      <c r="GHT1" s="241"/>
      <c r="GHU1" s="241"/>
      <c r="GHV1" s="241"/>
      <c r="GHW1" s="241"/>
      <c r="GHX1" s="241"/>
      <c r="GHY1" s="241"/>
      <c r="GHZ1" s="241"/>
      <c r="GIA1" s="241"/>
      <c r="GIB1" s="241"/>
      <c r="GIC1" s="241"/>
      <c r="GID1" s="241"/>
      <c r="GIE1" s="241"/>
      <c r="GIF1" s="241"/>
      <c r="GIG1" s="241"/>
      <c r="GIH1" s="241"/>
      <c r="GII1" s="241"/>
      <c r="GIJ1" s="241"/>
      <c r="GIK1" s="241"/>
      <c r="GIL1" s="241"/>
      <c r="GIM1" s="241"/>
      <c r="GIN1" s="241"/>
      <c r="GIO1" s="241"/>
      <c r="GIP1" s="241"/>
      <c r="GIQ1" s="241"/>
      <c r="GIR1" s="241"/>
      <c r="GIS1" s="241"/>
      <c r="GIT1" s="241"/>
      <c r="GIU1" s="241"/>
      <c r="GIV1" s="241"/>
      <c r="GIW1" s="241"/>
      <c r="GIX1" s="241"/>
      <c r="GIY1" s="241"/>
      <c r="GIZ1" s="241"/>
      <c r="GJA1" s="241"/>
      <c r="GJB1" s="241"/>
      <c r="GJC1" s="241"/>
      <c r="GJD1" s="241"/>
      <c r="GJE1" s="241"/>
      <c r="GJF1" s="241"/>
      <c r="GJG1" s="241"/>
      <c r="GJH1" s="241"/>
      <c r="GJI1" s="241"/>
      <c r="GJJ1" s="241"/>
      <c r="GJK1" s="241"/>
      <c r="GJL1" s="241"/>
      <c r="GJM1" s="241"/>
      <c r="GJN1" s="241"/>
      <c r="GJO1" s="241"/>
      <c r="GJP1" s="241"/>
      <c r="GJQ1" s="241"/>
      <c r="GJR1" s="241"/>
      <c r="GJS1" s="241"/>
      <c r="GJT1" s="241"/>
      <c r="GJU1" s="241"/>
      <c r="GJV1" s="241"/>
      <c r="GJW1" s="241"/>
      <c r="GJX1" s="241"/>
      <c r="GJY1" s="241"/>
      <c r="GJZ1" s="241"/>
      <c r="GKA1" s="241"/>
      <c r="GKB1" s="241"/>
      <c r="GKC1" s="241"/>
      <c r="GKD1" s="241"/>
      <c r="GKE1" s="241"/>
      <c r="GKF1" s="241"/>
      <c r="GKG1" s="241"/>
      <c r="GKH1" s="241"/>
      <c r="GKI1" s="241"/>
      <c r="GKJ1" s="241"/>
      <c r="GKK1" s="241"/>
      <c r="GKL1" s="241"/>
      <c r="GKM1" s="241"/>
      <c r="GKN1" s="241"/>
      <c r="GKO1" s="241"/>
      <c r="GKP1" s="241"/>
      <c r="GKQ1" s="241"/>
      <c r="GKR1" s="241"/>
      <c r="GKS1" s="241"/>
      <c r="GKT1" s="241"/>
      <c r="GKU1" s="241"/>
      <c r="GKV1" s="241"/>
      <c r="GKW1" s="241"/>
      <c r="GKX1" s="241"/>
      <c r="GKY1" s="241"/>
      <c r="GKZ1" s="241"/>
      <c r="GLA1" s="241"/>
      <c r="GLB1" s="241"/>
      <c r="GLC1" s="241"/>
      <c r="GLD1" s="241"/>
      <c r="GLE1" s="241"/>
      <c r="GLF1" s="241"/>
      <c r="GLG1" s="241"/>
      <c r="GLH1" s="241"/>
      <c r="GLI1" s="241"/>
      <c r="GLJ1" s="241"/>
      <c r="GLK1" s="241"/>
      <c r="GLL1" s="241"/>
      <c r="GLM1" s="241"/>
      <c r="GLN1" s="241"/>
      <c r="GLO1" s="241"/>
      <c r="GLP1" s="241"/>
      <c r="GLQ1" s="241"/>
      <c r="GLR1" s="241"/>
      <c r="GLS1" s="241"/>
      <c r="GLT1" s="241"/>
      <c r="GLU1" s="241"/>
      <c r="GLV1" s="241"/>
      <c r="GLW1" s="241"/>
      <c r="GLX1" s="241"/>
      <c r="GLY1" s="241"/>
      <c r="GLZ1" s="241"/>
      <c r="GMA1" s="241"/>
      <c r="GMB1" s="241"/>
      <c r="GMC1" s="241"/>
      <c r="GMD1" s="241"/>
      <c r="GME1" s="241"/>
      <c r="GMF1" s="241"/>
      <c r="GMG1" s="241"/>
      <c r="GMH1" s="241"/>
      <c r="GMI1" s="241"/>
      <c r="GMJ1" s="241"/>
      <c r="GMK1" s="241"/>
      <c r="GML1" s="241"/>
      <c r="GMM1" s="241"/>
      <c r="GMN1" s="241"/>
      <c r="GMO1" s="241"/>
      <c r="GMP1" s="241"/>
      <c r="GMQ1" s="241"/>
      <c r="GMR1" s="241"/>
      <c r="GMS1" s="241"/>
      <c r="GMT1" s="241"/>
      <c r="GMU1" s="241"/>
      <c r="GMV1" s="241"/>
      <c r="GMW1" s="241"/>
      <c r="GMX1" s="241"/>
      <c r="GMY1" s="241"/>
      <c r="GMZ1" s="241"/>
      <c r="GNA1" s="241"/>
      <c r="GNB1" s="241"/>
      <c r="GNC1" s="241"/>
      <c r="GND1" s="241"/>
      <c r="GNE1" s="241"/>
      <c r="GNF1" s="241"/>
      <c r="GNG1" s="241"/>
      <c r="GNH1" s="241"/>
      <c r="GNI1" s="241"/>
      <c r="GNJ1" s="241"/>
      <c r="GNK1" s="241"/>
      <c r="GNL1" s="241"/>
      <c r="GNM1" s="241"/>
      <c r="GNN1" s="241"/>
      <c r="GNO1" s="241"/>
      <c r="GNP1" s="241"/>
      <c r="GNQ1" s="241"/>
      <c r="GNR1" s="241"/>
      <c r="GNS1" s="241"/>
      <c r="GNT1" s="241"/>
      <c r="GNU1" s="241"/>
      <c r="GNV1" s="241"/>
      <c r="GNW1" s="241"/>
      <c r="GNX1" s="241"/>
      <c r="GNY1" s="241"/>
      <c r="GNZ1" s="241"/>
      <c r="GOA1" s="241"/>
      <c r="GOB1" s="241"/>
      <c r="GOC1" s="241"/>
      <c r="GOD1" s="241"/>
      <c r="GOE1" s="241"/>
      <c r="GOF1" s="241"/>
      <c r="GOG1" s="241"/>
      <c r="GOH1" s="241"/>
      <c r="GOI1" s="241"/>
      <c r="GOJ1" s="241"/>
      <c r="GOK1" s="241"/>
      <c r="GOL1" s="241"/>
      <c r="GOM1" s="241"/>
      <c r="GON1" s="241"/>
      <c r="GOO1" s="241"/>
      <c r="GOP1" s="241"/>
      <c r="GOQ1" s="241"/>
      <c r="GOR1" s="241"/>
      <c r="GOS1" s="241"/>
      <c r="GOT1" s="241"/>
      <c r="GOU1" s="241"/>
      <c r="GOV1" s="241"/>
      <c r="GOW1" s="241"/>
      <c r="GOX1" s="241"/>
      <c r="GOY1" s="241"/>
      <c r="GOZ1" s="241"/>
      <c r="GPA1" s="241"/>
      <c r="GPB1" s="241"/>
      <c r="GPC1" s="241"/>
      <c r="GPD1" s="241"/>
      <c r="GPE1" s="241"/>
      <c r="GPF1" s="241"/>
      <c r="GPG1" s="241"/>
      <c r="GPH1" s="241"/>
      <c r="GPI1" s="241"/>
      <c r="GPJ1" s="241"/>
      <c r="GPK1" s="241"/>
      <c r="GPL1" s="241"/>
      <c r="GPM1" s="241"/>
      <c r="GPN1" s="241"/>
      <c r="GPO1" s="241"/>
      <c r="GPP1" s="241"/>
      <c r="GPQ1" s="241"/>
      <c r="GPR1" s="241"/>
      <c r="GPS1" s="241"/>
      <c r="GPT1" s="241"/>
      <c r="GPU1" s="241"/>
      <c r="GPV1" s="241"/>
      <c r="GPW1" s="241"/>
      <c r="GPX1" s="241"/>
      <c r="GPY1" s="241"/>
      <c r="GPZ1" s="241"/>
      <c r="GQA1" s="241"/>
      <c r="GQB1" s="241"/>
      <c r="GQC1" s="241"/>
      <c r="GQD1" s="241"/>
      <c r="GQE1" s="241"/>
      <c r="GQF1" s="241"/>
      <c r="GQG1" s="241"/>
      <c r="GQH1" s="241"/>
      <c r="GQI1" s="241"/>
      <c r="GQJ1" s="241"/>
      <c r="GQK1" s="241"/>
      <c r="GQL1" s="241"/>
      <c r="GQM1" s="241"/>
      <c r="GQN1" s="241"/>
      <c r="GQO1" s="241"/>
      <c r="GQP1" s="241"/>
      <c r="GQQ1" s="241"/>
      <c r="GQR1" s="241"/>
      <c r="GQS1" s="241"/>
      <c r="GQT1" s="241"/>
      <c r="GQU1" s="241"/>
      <c r="GQV1" s="241"/>
      <c r="GQW1" s="241"/>
      <c r="GQX1" s="241"/>
      <c r="GQY1" s="241"/>
      <c r="GQZ1" s="241"/>
      <c r="GRA1" s="241"/>
      <c r="GRB1" s="241"/>
      <c r="GRC1" s="241"/>
      <c r="GRD1" s="241"/>
      <c r="GRE1" s="241"/>
      <c r="GRF1" s="241"/>
      <c r="GRG1" s="241"/>
      <c r="GRH1" s="241"/>
      <c r="GRI1" s="241"/>
      <c r="GRJ1" s="241"/>
      <c r="GRK1" s="241"/>
      <c r="GRL1" s="241"/>
      <c r="GRM1" s="241"/>
      <c r="GRN1" s="241"/>
      <c r="GRO1" s="241"/>
      <c r="GRP1" s="241"/>
      <c r="GRQ1" s="241"/>
      <c r="GRR1" s="241"/>
      <c r="GRS1" s="241"/>
      <c r="GRT1" s="241"/>
      <c r="GRU1" s="241"/>
      <c r="GRV1" s="241"/>
      <c r="GRW1" s="241"/>
      <c r="GRX1" s="241"/>
      <c r="GRY1" s="241"/>
      <c r="GRZ1" s="241"/>
      <c r="GSA1" s="241"/>
      <c r="GSB1" s="241"/>
      <c r="GSC1" s="241"/>
      <c r="GSD1" s="241"/>
      <c r="GSE1" s="241"/>
      <c r="GSF1" s="241"/>
      <c r="GSG1" s="241"/>
      <c r="GSH1" s="241"/>
      <c r="GSI1" s="241"/>
      <c r="GSJ1" s="241"/>
      <c r="GSK1" s="241"/>
      <c r="GSL1" s="241"/>
      <c r="GSM1" s="241"/>
      <c r="GSN1" s="241"/>
      <c r="GSO1" s="241"/>
      <c r="GSP1" s="241"/>
      <c r="GSQ1" s="241"/>
      <c r="GSR1" s="241"/>
      <c r="GSS1" s="241"/>
      <c r="GST1" s="241"/>
      <c r="GSU1" s="241"/>
      <c r="GSV1" s="241"/>
      <c r="GSW1" s="241"/>
      <c r="GSX1" s="241"/>
      <c r="GSY1" s="241"/>
      <c r="GSZ1" s="241"/>
      <c r="GTA1" s="241"/>
      <c r="GTB1" s="241"/>
      <c r="GTC1" s="241"/>
      <c r="GTD1" s="241"/>
      <c r="GTE1" s="241"/>
      <c r="GTF1" s="241"/>
      <c r="GTG1" s="241"/>
      <c r="GTH1" s="241"/>
      <c r="GTI1" s="241"/>
      <c r="GTJ1" s="241"/>
      <c r="GTK1" s="241"/>
      <c r="GTL1" s="241"/>
      <c r="GTM1" s="241"/>
      <c r="GTN1" s="241"/>
      <c r="GTO1" s="241"/>
      <c r="GTP1" s="241"/>
      <c r="GTQ1" s="241"/>
      <c r="GTR1" s="241"/>
      <c r="GTS1" s="241"/>
      <c r="GTT1" s="241"/>
      <c r="GTU1" s="241"/>
      <c r="GTV1" s="241"/>
      <c r="GTW1" s="241"/>
      <c r="GTX1" s="241"/>
      <c r="GTY1" s="241"/>
      <c r="GTZ1" s="241"/>
      <c r="GUA1" s="241"/>
      <c r="GUB1" s="241"/>
      <c r="GUC1" s="241"/>
      <c r="GUD1" s="241"/>
      <c r="GUE1" s="241"/>
      <c r="GUF1" s="241"/>
      <c r="GUG1" s="241"/>
      <c r="GUH1" s="241"/>
      <c r="GUI1" s="241"/>
      <c r="GUJ1" s="241"/>
      <c r="GUK1" s="241"/>
      <c r="GUL1" s="241"/>
      <c r="GUM1" s="241"/>
      <c r="GUN1" s="241"/>
      <c r="GUO1" s="241"/>
      <c r="GUP1" s="241"/>
      <c r="GUQ1" s="241"/>
      <c r="GUR1" s="241"/>
      <c r="GUS1" s="241"/>
      <c r="GUT1" s="241"/>
      <c r="GUU1" s="241"/>
      <c r="GUV1" s="241"/>
      <c r="GUW1" s="241"/>
      <c r="GUX1" s="241"/>
      <c r="GUY1" s="241"/>
      <c r="GUZ1" s="241"/>
      <c r="GVA1" s="241"/>
      <c r="GVB1" s="241"/>
      <c r="GVC1" s="241"/>
      <c r="GVD1" s="241"/>
      <c r="GVE1" s="241"/>
      <c r="GVF1" s="241"/>
      <c r="GVG1" s="241"/>
      <c r="GVH1" s="241"/>
      <c r="GVI1" s="241"/>
      <c r="GVJ1" s="241"/>
      <c r="GVK1" s="241"/>
      <c r="GVL1" s="241"/>
      <c r="GVM1" s="241"/>
      <c r="GVN1" s="241"/>
      <c r="GVO1" s="241"/>
      <c r="GVP1" s="241"/>
      <c r="GVQ1" s="241"/>
      <c r="GVR1" s="241"/>
      <c r="GVS1" s="241"/>
      <c r="GVT1" s="241"/>
      <c r="GVU1" s="241"/>
      <c r="GVV1" s="241"/>
      <c r="GVW1" s="241"/>
      <c r="GVX1" s="241"/>
      <c r="GVY1" s="241"/>
      <c r="GVZ1" s="241"/>
      <c r="GWA1" s="241"/>
      <c r="GWB1" s="241"/>
      <c r="GWC1" s="241"/>
      <c r="GWD1" s="241"/>
      <c r="GWE1" s="241"/>
      <c r="GWF1" s="241"/>
      <c r="GWG1" s="241"/>
      <c r="GWH1" s="241"/>
      <c r="GWI1" s="241"/>
      <c r="GWJ1" s="241"/>
      <c r="GWK1" s="241"/>
      <c r="GWL1" s="241"/>
      <c r="GWM1" s="241"/>
      <c r="GWN1" s="241"/>
      <c r="GWO1" s="241"/>
      <c r="GWP1" s="241"/>
      <c r="GWQ1" s="241"/>
      <c r="GWR1" s="241"/>
      <c r="GWS1" s="241"/>
      <c r="GWT1" s="241"/>
      <c r="GWU1" s="241"/>
      <c r="GWV1" s="241"/>
      <c r="GWW1" s="241"/>
      <c r="GWX1" s="241"/>
      <c r="GWY1" s="241"/>
      <c r="GWZ1" s="241"/>
      <c r="GXA1" s="241"/>
      <c r="GXB1" s="241"/>
      <c r="GXC1" s="241"/>
      <c r="GXD1" s="241"/>
      <c r="GXE1" s="241"/>
      <c r="GXF1" s="241"/>
      <c r="GXG1" s="241"/>
      <c r="GXH1" s="241"/>
      <c r="GXI1" s="241"/>
      <c r="GXJ1" s="241"/>
      <c r="GXK1" s="241"/>
      <c r="GXL1" s="241"/>
      <c r="GXM1" s="241"/>
      <c r="GXN1" s="241"/>
      <c r="GXO1" s="241"/>
      <c r="GXP1" s="241"/>
      <c r="GXQ1" s="241"/>
      <c r="GXR1" s="241"/>
      <c r="GXS1" s="241"/>
      <c r="GXT1" s="241"/>
      <c r="GXU1" s="241"/>
      <c r="GXV1" s="241"/>
      <c r="GXW1" s="241"/>
      <c r="GXX1" s="241"/>
      <c r="GXY1" s="241"/>
      <c r="GXZ1" s="241"/>
      <c r="GYA1" s="241"/>
      <c r="GYB1" s="241"/>
      <c r="GYC1" s="241"/>
      <c r="GYD1" s="241"/>
      <c r="GYE1" s="241"/>
      <c r="GYF1" s="241"/>
      <c r="GYG1" s="241"/>
      <c r="GYH1" s="241"/>
      <c r="GYI1" s="241"/>
      <c r="GYJ1" s="241"/>
      <c r="GYK1" s="241"/>
      <c r="GYL1" s="241"/>
      <c r="GYM1" s="241"/>
      <c r="GYN1" s="241"/>
      <c r="GYO1" s="241"/>
      <c r="GYP1" s="241"/>
      <c r="GYQ1" s="241"/>
      <c r="GYR1" s="241"/>
      <c r="GYS1" s="241"/>
      <c r="GYT1" s="241"/>
      <c r="GYU1" s="241"/>
      <c r="GYV1" s="241"/>
      <c r="GYW1" s="241"/>
      <c r="GYX1" s="241"/>
      <c r="GYY1" s="241"/>
      <c r="GYZ1" s="241"/>
      <c r="GZA1" s="241"/>
      <c r="GZB1" s="241"/>
      <c r="GZC1" s="241"/>
      <c r="GZD1" s="241"/>
      <c r="GZE1" s="241"/>
      <c r="GZF1" s="241"/>
      <c r="GZG1" s="241"/>
      <c r="GZH1" s="241"/>
      <c r="GZI1" s="241"/>
      <c r="GZJ1" s="241"/>
      <c r="GZK1" s="241"/>
      <c r="GZL1" s="241"/>
      <c r="GZM1" s="241"/>
      <c r="GZN1" s="241"/>
      <c r="GZO1" s="241"/>
      <c r="GZP1" s="241"/>
      <c r="GZQ1" s="241"/>
      <c r="GZR1" s="241"/>
      <c r="GZS1" s="241"/>
      <c r="GZT1" s="241"/>
      <c r="GZU1" s="241"/>
      <c r="GZV1" s="241"/>
      <c r="GZW1" s="241"/>
      <c r="GZX1" s="241"/>
      <c r="GZY1" s="241"/>
      <c r="GZZ1" s="241"/>
      <c r="HAA1" s="241"/>
      <c r="HAB1" s="241"/>
      <c r="HAC1" s="241"/>
      <c r="HAD1" s="241"/>
      <c r="HAE1" s="241"/>
      <c r="HAF1" s="241"/>
      <c r="HAG1" s="241"/>
      <c r="HAH1" s="241"/>
      <c r="HAI1" s="241"/>
      <c r="HAJ1" s="241"/>
      <c r="HAK1" s="241"/>
      <c r="HAL1" s="241"/>
      <c r="HAM1" s="241"/>
      <c r="HAN1" s="241"/>
      <c r="HAO1" s="241"/>
      <c r="HAP1" s="241"/>
      <c r="HAQ1" s="241"/>
      <c r="HAR1" s="241"/>
      <c r="HAS1" s="241"/>
      <c r="HAT1" s="241"/>
      <c r="HAU1" s="241"/>
      <c r="HAV1" s="241"/>
      <c r="HAW1" s="241"/>
      <c r="HAX1" s="241"/>
      <c r="HAY1" s="241"/>
      <c r="HAZ1" s="241"/>
      <c r="HBA1" s="241"/>
      <c r="HBB1" s="241"/>
      <c r="HBC1" s="241"/>
      <c r="HBD1" s="241"/>
      <c r="HBE1" s="241"/>
      <c r="HBF1" s="241"/>
      <c r="HBG1" s="241"/>
      <c r="HBH1" s="241"/>
      <c r="HBI1" s="241"/>
      <c r="HBJ1" s="241"/>
      <c r="HBK1" s="241"/>
      <c r="HBL1" s="241"/>
      <c r="HBM1" s="241"/>
      <c r="HBN1" s="241"/>
      <c r="HBO1" s="241"/>
      <c r="HBP1" s="241"/>
      <c r="HBQ1" s="241"/>
      <c r="HBR1" s="241"/>
      <c r="HBS1" s="241"/>
      <c r="HBT1" s="241"/>
      <c r="HBU1" s="241"/>
      <c r="HBV1" s="241"/>
      <c r="HBW1" s="241"/>
      <c r="HBX1" s="241"/>
      <c r="HBY1" s="241"/>
      <c r="HBZ1" s="241"/>
      <c r="HCA1" s="241"/>
      <c r="HCB1" s="241"/>
      <c r="HCC1" s="241"/>
      <c r="HCD1" s="241"/>
      <c r="HCE1" s="241"/>
      <c r="HCF1" s="241"/>
      <c r="HCG1" s="241"/>
      <c r="HCH1" s="241"/>
      <c r="HCI1" s="241"/>
      <c r="HCJ1" s="241"/>
      <c r="HCK1" s="241"/>
      <c r="HCL1" s="241"/>
      <c r="HCM1" s="241"/>
      <c r="HCN1" s="241"/>
      <c r="HCO1" s="241"/>
      <c r="HCP1" s="241"/>
      <c r="HCQ1" s="241"/>
      <c r="HCR1" s="241"/>
      <c r="HCS1" s="241"/>
      <c r="HCT1" s="241"/>
      <c r="HCU1" s="241"/>
      <c r="HCV1" s="241"/>
      <c r="HCW1" s="241"/>
      <c r="HCX1" s="241"/>
      <c r="HCY1" s="241"/>
      <c r="HCZ1" s="241"/>
      <c r="HDA1" s="241"/>
      <c r="HDB1" s="241"/>
      <c r="HDC1" s="241"/>
      <c r="HDD1" s="241"/>
      <c r="HDE1" s="241"/>
      <c r="HDF1" s="241"/>
      <c r="HDG1" s="241"/>
      <c r="HDH1" s="241"/>
      <c r="HDI1" s="241"/>
      <c r="HDJ1" s="241"/>
      <c r="HDK1" s="241"/>
      <c r="HDL1" s="241"/>
      <c r="HDM1" s="241"/>
      <c r="HDN1" s="241"/>
      <c r="HDO1" s="241"/>
      <c r="HDP1" s="241"/>
      <c r="HDQ1" s="241"/>
      <c r="HDR1" s="241"/>
      <c r="HDS1" s="241"/>
      <c r="HDT1" s="241"/>
      <c r="HDU1" s="241"/>
      <c r="HDV1" s="241"/>
      <c r="HDW1" s="241"/>
      <c r="HDX1" s="241"/>
      <c r="HDY1" s="241"/>
      <c r="HDZ1" s="241"/>
      <c r="HEA1" s="241"/>
      <c r="HEB1" s="241"/>
      <c r="HEC1" s="241"/>
      <c r="HED1" s="241"/>
      <c r="HEE1" s="241"/>
      <c r="HEF1" s="241"/>
      <c r="HEG1" s="241"/>
      <c r="HEH1" s="241"/>
      <c r="HEI1" s="241"/>
      <c r="HEJ1" s="241"/>
      <c r="HEK1" s="241"/>
      <c r="HEL1" s="241"/>
      <c r="HEM1" s="241"/>
      <c r="HEN1" s="241"/>
      <c r="HEO1" s="241"/>
      <c r="HEP1" s="241"/>
      <c r="HEQ1" s="241"/>
      <c r="HER1" s="241"/>
      <c r="HES1" s="241"/>
      <c r="HET1" s="241"/>
      <c r="HEU1" s="241"/>
      <c r="HEV1" s="241"/>
      <c r="HEW1" s="241"/>
      <c r="HEX1" s="241"/>
      <c r="HEY1" s="241"/>
      <c r="HEZ1" s="241"/>
      <c r="HFA1" s="241"/>
      <c r="HFB1" s="241"/>
      <c r="HFC1" s="241"/>
      <c r="HFD1" s="241"/>
      <c r="HFE1" s="241"/>
      <c r="HFF1" s="241"/>
      <c r="HFG1" s="241"/>
      <c r="HFH1" s="241"/>
      <c r="HFI1" s="241"/>
      <c r="HFJ1" s="241"/>
      <c r="HFK1" s="241"/>
      <c r="HFL1" s="241"/>
      <c r="HFM1" s="241"/>
      <c r="HFN1" s="241"/>
      <c r="HFO1" s="241"/>
      <c r="HFP1" s="241"/>
      <c r="HFQ1" s="241"/>
      <c r="HFR1" s="241"/>
      <c r="HFS1" s="241"/>
      <c r="HFT1" s="241"/>
      <c r="HFU1" s="241"/>
      <c r="HFV1" s="241"/>
      <c r="HFW1" s="241"/>
      <c r="HFX1" s="241"/>
      <c r="HFY1" s="241"/>
      <c r="HFZ1" s="241"/>
      <c r="HGA1" s="241"/>
      <c r="HGB1" s="241"/>
      <c r="HGC1" s="241"/>
      <c r="HGD1" s="241"/>
      <c r="HGE1" s="241"/>
      <c r="HGF1" s="241"/>
      <c r="HGG1" s="241"/>
      <c r="HGH1" s="241"/>
      <c r="HGI1" s="241"/>
      <c r="HGJ1" s="241"/>
      <c r="HGK1" s="241"/>
      <c r="HGL1" s="241"/>
      <c r="HGM1" s="241"/>
      <c r="HGN1" s="241"/>
      <c r="HGO1" s="241"/>
      <c r="HGP1" s="241"/>
      <c r="HGQ1" s="241"/>
      <c r="HGR1" s="241"/>
      <c r="HGS1" s="241"/>
      <c r="HGT1" s="241"/>
      <c r="HGU1" s="241"/>
      <c r="HGV1" s="241"/>
      <c r="HGW1" s="241"/>
      <c r="HGX1" s="241"/>
      <c r="HGY1" s="241"/>
      <c r="HGZ1" s="241"/>
      <c r="HHA1" s="241"/>
      <c r="HHB1" s="241"/>
      <c r="HHC1" s="241"/>
      <c r="HHD1" s="241"/>
      <c r="HHE1" s="241"/>
      <c r="HHF1" s="241"/>
      <c r="HHG1" s="241"/>
      <c r="HHH1" s="241"/>
      <c r="HHI1" s="241"/>
      <c r="HHJ1" s="241"/>
      <c r="HHK1" s="241"/>
      <c r="HHL1" s="241"/>
      <c r="HHM1" s="241"/>
      <c r="HHN1" s="241"/>
      <c r="HHO1" s="241"/>
      <c r="HHP1" s="241"/>
      <c r="HHQ1" s="241"/>
      <c r="HHR1" s="241"/>
      <c r="HHS1" s="241"/>
      <c r="HHT1" s="241"/>
      <c r="HHU1" s="241"/>
      <c r="HHV1" s="241"/>
      <c r="HHW1" s="241"/>
      <c r="HHX1" s="241"/>
      <c r="HHY1" s="241"/>
      <c r="HHZ1" s="241"/>
      <c r="HIA1" s="241"/>
      <c r="HIB1" s="241"/>
      <c r="HIC1" s="241"/>
      <c r="HID1" s="241"/>
      <c r="HIE1" s="241"/>
      <c r="HIF1" s="241"/>
      <c r="HIG1" s="241"/>
      <c r="HIH1" s="241"/>
      <c r="HII1" s="241"/>
      <c r="HIJ1" s="241"/>
      <c r="HIK1" s="241"/>
      <c r="HIL1" s="241"/>
      <c r="HIM1" s="241"/>
      <c r="HIN1" s="241"/>
      <c r="HIO1" s="241"/>
      <c r="HIP1" s="241"/>
      <c r="HIQ1" s="241"/>
      <c r="HIR1" s="241"/>
      <c r="HIS1" s="241"/>
      <c r="HIT1" s="241"/>
      <c r="HIU1" s="241"/>
      <c r="HIV1" s="241"/>
      <c r="HIW1" s="241"/>
      <c r="HIX1" s="241"/>
      <c r="HIY1" s="241"/>
      <c r="HIZ1" s="241"/>
      <c r="HJA1" s="241"/>
      <c r="HJB1" s="241"/>
      <c r="HJC1" s="241"/>
      <c r="HJD1" s="241"/>
      <c r="HJE1" s="241"/>
      <c r="HJF1" s="241"/>
      <c r="HJG1" s="241"/>
      <c r="HJH1" s="241"/>
      <c r="HJI1" s="241"/>
      <c r="HJJ1" s="241"/>
      <c r="HJK1" s="241"/>
      <c r="HJL1" s="241"/>
      <c r="HJM1" s="241"/>
      <c r="HJN1" s="241"/>
      <c r="HJO1" s="241"/>
      <c r="HJP1" s="241"/>
      <c r="HJQ1" s="241"/>
      <c r="HJR1" s="241"/>
      <c r="HJS1" s="241"/>
      <c r="HJT1" s="241"/>
      <c r="HJU1" s="241"/>
      <c r="HJV1" s="241"/>
      <c r="HJW1" s="241"/>
      <c r="HJX1" s="241"/>
      <c r="HJY1" s="241"/>
      <c r="HJZ1" s="241"/>
      <c r="HKA1" s="241"/>
      <c r="HKB1" s="241"/>
      <c r="HKC1" s="241"/>
      <c r="HKD1" s="241"/>
      <c r="HKE1" s="241"/>
      <c r="HKF1" s="241"/>
      <c r="HKG1" s="241"/>
      <c r="HKH1" s="241"/>
      <c r="HKI1" s="241"/>
      <c r="HKJ1" s="241"/>
      <c r="HKK1" s="241"/>
      <c r="HKL1" s="241"/>
      <c r="HKM1" s="241"/>
      <c r="HKN1" s="241"/>
      <c r="HKO1" s="241"/>
      <c r="HKP1" s="241"/>
      <c r="HKQ1" s="241"/>
      <c r="HKR1" s="241"/>
      <c r="HKS1" s="241"/>
      <c r="HKT1" s="241"/>
      <c r="HKU1" s="241"/>
      <c r="HKV1" s="241"/>
      <c r="HKW1" s="241"/>
      <c r="HKX1" s="241"/>
      <c r="HKY1" s="241"/>
      <c r="HKZ1" s="241"/>
      <c r="HLA1" s="241"/>
      <c r="HLB1" s="241"/>
      <c r="HLC1" s="241"/>
      <c r="HLD1" s="241"/>
      <c r="HLE1" s="241"/>
      <c r="HLF1" s="241"/>
      <c r="HLG1" s="241"/>
      <c r="HLH1" s="241"/>
      <c r="HLI1" s="241"/>
      <c r="HLJ1" s="241"/>
      <c r="HLK1" s="241"/>
      <c r="HLL1" s="241"/>
      <c r="HLM1" s="241"/>
      <c r="HLN1" s="241"/>
      <c r="HLO1" s="241"/>
      <c r="HLP1" s="241"/>
      <c r="HLQ1" s="241"/>
      <c r="HLR1" s="241"/>
      <c r="HLS1" s="241"/>
      <c r="HLT1" s="241"/>
      <c r="HLU1" s="241"/>
      <c r="HLV1" s="241"/>
      <c r="HLW1" s="241"/>
      <c r="HLX1" s="241"/>
      <c r="HLY1" s="241"/>
      <c r="HLZ1" s="241"/>
      <c r="HMA1" s="241"/>
      <c r="HMB1" s="241"/>
      <c r="HMC1" s="241"/>
      <c r="HMD1" s="241"/>
      <c r="HME1" s="241"/>
      <c r="HMF1" s="241"/>
      <c r="HMG1" s="241"/>
      <c r="HMH1" s="241"/>
      <c r="HMI1" s="241"/>
      <c r="HMJ1" s="241"/>
      <c r="HMK1" s="241"/>
      <c r="HML1" s="241"/>
      <c r="HMM1" s="241"/>
      <c r="HMN1" s="241"/>
      <c r="HMO1" s="241"/>
      <c r="HMP1" s="241"/>
      <c r="HMQ1" s="241"/>
      <c r="HMR1" s="241"/>
      <c r="HMS1" s="241"/>
      <c r="HMT1" s="241"/>
      <c r="HMU1" s="241"/>
      <c r="HMV1" s="241"/>
      <c r="HMW1" s="241"/>
      <c r="HMX1" s="241"/>
      <c r="HMY1" s="241"/>
      <c r="HMZ1" s="241"/>
      <c r="HNA1" s="241"/>
      <c r="HNB1" s="241"/>
      <c r="HNC1" s="241"/>
      <c r="HND1" s="241"/>
      <c r="HNE1" s="241"/>
      <c r="HNF1" s="241"/>
      <c r="HNG1" s="241"/>
      <c r="HNH1" s="241"/>
      <c r="HNI1" s="241"/>
      <c r="HNJ1" s="241"/>
      <c r="HNK1" s="241"/>
      <c r="HNL1" s="241"/>
      <c r="HNM1" s="241"/>
      <c r="HNN1" s="241"/>
      <c r="HNO1" s="241"/>
      <c r="HNP1" s="241"/>
      <c r="HNQ1" s="241"/>
      <c r="HNR1" s="241"/>
      <c r="HNS1" s="241"/>
      <c r="HNT1" s="241"/>
      <c r="HNU1" s="241"/>
      <c r="HNV1" s="241"/>
      <c r="HNW1" s="241"/>
      <c r="HNX1" s="241"/>
      <c r="HNY1" s="241"/>
      <c r="HNZ1" s="241"/>
      <c r="HOA1" s="241"/>
      <c r="HOB1" s="241"/>
      <c r="HOC1" s="241"/>
      <c r="HOD1" s="241"/>
      <c r="HOE1" s="241"/>
      <c r="HOF1" s="241"/>
      <c r="HOG1" s="241"/>
      <c r="HOH1" s="241"/>
      <c r="HOI1" s="241"/>
      <c r="HOJ1" s="241"/>
      <c r="HOK1" s="241"/>
      <c r="HOL1" s="241"/>
      <c r="HOM1" s="241"/>
      <c r="HON1" s="241"/>
      <c r="HOO1" s="241"/>
      <c r="HOP1" s="241"/>
      <c r="HOQ1" s="241"/>
      <c r="HOR1" s="241"/>
      <c r="HOS1" s="241"/>
      <c r="HOT1" s="241"/>
      <c r="HOU1" s="241"/>
      <c r="HOV1" s="241"/>
      <c r="HOW1" s="241"/>
      <c r="HOX1" s="241"/>
      <c r="HOY1" s="241"/>
      <c r="HOZ1" s="241"/>
      <c r="HPA1" s="241"/>
      <c r="HPB1" s="241"/>
      <c r="HPC1" s="241"/>
      <c r="HPD1" s="241"/>
      <c r="HPE1" s="241"/>
      <c r="HPF1" s="241"/>
      <c r="HPG1" s="241"/>
      <c r="HPH1" s="241"/>
      <c r="HPI1" s="241"/>
      <c r="HPJ1" s="241"/>
      <c r="HPK1" s="241"/>
      <c r="HPL1" s="241"/>
      <c r="HPM1" s="241"/>
      <c r="HPN1" s="241"/>
      <c r="HPO1" s="241"/>
      <c r="HPP1" s="241"/>
      <c r="HPQ1" s="241"/>
      <c r="HPR1" s="241"/>
      <c r="HPS1" s="241"/>
      <c r="HPT1" s="241"/>
      <c r="HPU1" s="241"/>
      <c r="HPV1" s="241"/>
      <c r="HPW1" s="241"/>
      <c r="HPX1" s="241"/>
      <c r="HPY1" s="241"/>
      <c r="HPZ1" s="241"/>
      <c r="HQA1" s="241"/>
      <c r="HQB1" s="241"/>
      <c r="HQC1" s="241"/>
      <c r="HQD1" s="241"/>
      <c r="HQE1" s="241"/>
      <c r="HQF1" s="241"/>
      <c r="HQG1" s="241"/>
      <c r="HQH1" s="241"/>
      <c r="HQI1" s="241"/>
      <c r="HQJ1" s="241"/>
      <c r="HQK1" s="241"/>
      <c r="HQL1" s="241"/>
      <c r="HQM1" s="241"/>
      <c r="HQN1" s="241"/>
      <c r="HQO1" s="241"/>
      <c r="HQP1" s="241"/>
      <c r="HQQ1" s="241"/>
      <c r="HQR1" s="241"/>
      <c r="HQS1" s="241"/>
      <c r="HQT1" s="241"/>
      <c r="HQU1" s="241"/>
      <c r="HQV1" s="241"/>
      <c r="HQW1" s="241"/>
      <c r="HQX1" s="241"/>
      <c r="HQY1" s="241"/>
      <c r="HQZ1" s="241"/>
      <c r="HRA1" s="241"/>
      <c r="HRB1" s="241"/>
      <c r="HRC1" s="241"/>
      <c r="HRD1" s="241"/>
      <c r="HRE1" s="241"/>
      <c r="HRF1" s="241"/>
      <c r="HRG1" s="241"/>
      <c r="HRH1" s="241"/>
      <c r="HRI1" s="241"/>
      <c r="HRJ1" s="241"/>
      <c r="HRK1" s="241"/>
      <c r="HRL1" s="241"/>
      <c r="HRM1" s="241"/>
      <c r="HRN1" s="241"/>
      <c r="HRO1" s="241"/>
      <c r="HRP1" s="241"/>
      <c r="HRQ1" s="241"/>
      <c r="HRR1" s="241"/>
      <c r="HRS1" s="241"/>
      <c r="HRT1" s="241"/>
      <c r="HRU1" s="241"/>
      <c r="HRV1" s="241"/>
      <c r="HRW1" s="241"/>
      <c r="HRX1" s="241"/>
      <c r="HRY1" s="241"/>
      <c r="HRZ1" s="241"/>
      <c r="HSA1" s="241"/>
      <c r="HSB1" s="241"/>
      <c r="HSC1" s="241"/>
      <c r="HSD1" s="241"/>
      <c r="HSE1" s="241"/>
      <c r="HSF1" s="241"/>
      <c r="HSG1" s="241"/>
      <c r="HSH1" s="241"/>
      <c r="HSI1" s="241"/>
      <c r="HSJ1" s="241"/>
      <c r="HSK1" s="241"/>
      <c r="HSL1" s="241"/>
      <c r="HSM1" s="241"/>
      <c r="HSN1" s="241"/>
      <c r="HSO1" s="241"/>
      <c r="HSP1" s="241"/>
      <c r="HSQ1" s="241"/>
      <c r="HSR1" s="241"/>
      <c r="HSS1" s="241"/>
      <c r="HST1" s="241"/>
      <c r="HSU1" s="241"/>
      <c r="HSV1" s="241"/>
      <c r="HSW1" s="241"/>
      <c r="HSX1" s="241"/>
      <c r="HSY1" s="241"/>
      <c r="HSZ1" s="241"/>
      <c r="HTA1" s="241"/>
      <c r="HTB1" s="241"/>
      <c r="HTC1" s="241"/>
      <c r="HTD1" s="241"/>
      <c r="HTE1" s="241"/>
      <c r="HTF1" s="241"/>
      <c r="HTG1" s="241"/>
      <c r="HTH1" s="241"/>
      <c r="HTI1" s="241"/>
      <c r="HTJ1" s="241"/>
      <c r="HTK1" s="241"/>
      <c r="HTL1" s="241"/>
      <c r="HTM1" s="241"/>
      <c r="HTN1" s="241"/>
      <c r="HTO1" s="241"/>
      <c r="HTP1" s="241"/>
      <c r="HTQ1" s="241"/>
      <c r="HTR1" s="241"/>
      <c r="HTS1" s="241"/>
      <c r="HTT1" s="241"/>
      <c r="HTU1" s="241"/>
      <c r="HTV1" s="241"/>
      <c r="HTW1" s="241"/>
      <c r="HTX1" s="241"/>
      <c r="HTY1" s="241"/>
      <c r="HTZ1" s="241"/>
      <c r="HUA1" s="241"/>
      <c r="HUB1" s="241"/>
      <c r="HUC1" s="241"/>
      <c r="HUD1" s="241"/>
      <c r="HUE1" s="241"/>
      <c r="HUF1" s="241"/>
      <c r="HUG1" s="241"/>
      <c r="HUH1" s="241"/>
      <c r="HUI1" s="241"/>
      <c r="HUJ1" s="241"/>
      <c r="HUK1" s="241"/>
      <c r="HUL1" s="241"/>
      <c r="HUM1" s="241"/>
      <c r="HUN1" s="241"/>
      <c r="HUO1" s="241"/>
      <c r="HUP1" s="241"/>
      <c r="HUQ1" s="241"/>
      <c r="HUR1" s="241"/>
      <c r="HUS1" s="241"/>
      <c r="HUT1" s="241"/>
      <c r="HUU1" s="241"/>
      <c r="HUV1" s="241"/>
      <c r="HUW1" s="241"/>
      <c r="HUX1" s="241"/>
      <c r="HUY1" s="241"/>
      <c r="HUZ1" s="241"/>
      <c r="HVA1" s="241"/>
      <c r="HVB1" s="241"/>
      <c r="HVC1" s="241"/>
      <c r="HVD1" s="241"/>
      <c r="HVE1" s="241"/>
      <c r="HVF1" s="241"/>
      <c r="HVG1" s="241"/>
      <c r="HVH1" s="241"/>
      <c r="HVI1" s="241"/>
      <c r="HVJ1" s="241"/>
      <c r="HVK1" s="241"/>
      <c r="HVL1" s="241"/>
      <c r="HVM1" s="241"/>
      <c r="HVN1" s="241"/>
      <c r="HVO1" s="241"/>
      <c r="HVP1" s="241"/>
      <c r="HVQ1" s="241"/>
      <c r="HVR1" s="241"/>
      <c r="HVS1" s="241"/>
      <c r="HVT1" s="241"/>
      <c r="HVU1" s="241"/>
      <c r="HVV1" s="241"/>
      <c r="HVW1" s="241"/>
      <c r="HVX1" s="241"/>
      <c r="HVY1" s="241"/>
      <c r="HVZ1" s="241"/>
      <c r="HWA1" s="241"/>
      <c r="HWB1" s="241"/>
      <c r="HWC1" s="241"/>
      <c r="HWD1" s="241"/>
      <c r="HWE1" s="241"/>
      <c r="HWF1" s="241"/>
      <c r="HWG1" s="241"/>
      <c r="HWH1" s="241"/>
      <c r="HWI1" s="241"/>
      <c r="HWJ1" s="241"/>
      <c r="HWK1" s="241"/>
      <c r="HWL1" s="241"/>
      <c r="HWM1" s="241"/>
      <c r="HWN1" s="241"/>
      <c r="HWO1" s="241"/>
      <c r="HWP1" s="241"/>
      <c r="HWQ1" s="241"/>
      <c r="HWR1" s="241"/>
      <c r="HWS1" s="241"/>
      <c r="HWT1" s="241"/>
      <c r="HWU1" s="241"/>
      <c r="HWV1" s="241"/>
      <c r="HWW1" s="241"/>
      <c r="HWX1" s="241"/>
      <c r="HWY1" s="241"/>
      <c r="HWZ1" s="241"/>
      <c r="HXA1" s="241"/>
      <c r="HXB1" s="241"/>
      <c r="HXC1" s="241"/>
      <c r="HXD1" s="241"/>
      <c r="HXE1" s="241"/>
      <c r="HXF1" s="241"/>
      <c r="HXG1" s="241"/>
      <c r="HXH1" s="241"/>
      <c r="HXI1" s="241"/>
      <c r="HXJ1" s="241"/>
      <c r="HXK1" s="241"/>
      <c r="HXL1" s="241"/>
      <c r="HXM1" s="241"/>
      <c r="HXN1" s="241"/>
      <c r="HXO1" s="241"/>
      <c r="HXP1" s="241"/>
      <c r="HXQ1" s="241"/>
      <c r="HXR1" s="241"/>
      <c r="HXS1" s="241"/>
      <c r="HXT1" s="241"/>
      <c r="HXU1" s="241"/>
      <c r="HXV1" s="241"/>
      <c r="HXW1" s="241"/>
      <c r="HXX1" s="241"/>
      <c r="HXY1" s="241"/>
      <c r="HXZ1" s="241"/>
      <c r="HYA1" s="241"/>
      <c r="HYB1" s="241"/>
      <c r="HYC1" s="241"/>
      <c r="HYD1" s="241"/>
      <c r="HYE1" s="241"/>
      <c r="HYF1" s="241"/>
      <c r="HYG1" s="241"/>
      <c r="HYH1" s="241"/>
      <c r="HYI1" s="241"/>
      <c r="HYJ1" s="241"/>
      <c r="HYK1" s="241"/>
      <c r="HYL1" s="241"/>
      <c r="HYM1" s="241"/>
      <c r="HYN1" s="241"/>
      <c r="HYO1" s="241"/>
      <c r="HYP1" s="241"/>
      <c r="HYQ1" s="241"/>
      <c r="HYR1" s="241"/>
      <c r="HYS1" s="241"/>
      <c r="HYT1" s="241"/>
      <c r="HYU1" s="241"/>
      <c r="HYV1" s="241"/>
      <c r="HYW1" s="241"/>
      <c r="HYX1" s="241"/>
      <c r="HYY1" s="241"/>
      <c r="HYZ1" s="241"/>
      <c r="HZA1" s="241"/>
      <c r="HZB1" s="241"/>
      <c r="HZC1" s="241"/>
      <c r="HZD1" s="241"/>
      <c r="HZE1" s="241"/>
      <c r="HZF1" s="241"/>
      <c r="HZG1" s="241"/>
      <c r="HZH1" s="241"/>
      <c r="HZI1" s="241"/>
      <c r="HZJ1" s="241"/>
      <c r="HZK1" s="241"/>
      <c r="HZL1" s="241"/>
      <c r="HZM1" s="241"/>
      <c r="HZN1" s="241"/>
      <c r="HZO1" s="241"/>
      <c r="HZP1" s="241"/>
      <c r="HZQ1" s="241"/>
      <c r="HZR1" s="241"/>
      <c r="HZS1" s="241"/>
      <c r="HZT1" s="241"/>
      <c r="HZU1" s="241"/>
      <c r="HZV1" s="241"/>
      <c r="HZW1" s="241"/>
      <c r="HZX1" s="241"/>
      <c r="HZY1" s="241"/>
      <c r="HZZ1" s="241"/>
      <c r="IAA1" s="241"/>
      <c r="IAB1" s="241"/>
      <c r="IAC1" s="241"/>
      <c r="IAD1" s="241"/>
      <c r="IAE1" s="241"/>
      <c r="IAF1" s="241"/>
      <c r="IAG1" s="241"/>
      <c r="IAH1" s="241"/>
      <c r="IAI1" s="241"/>
      <c r="IAJ1" s="241"/>
      <c r="IAK1" s="241"/>
      <c r="IAL1" s="241"/>
      <c r="IAM1" s="241"/>
      <c r="IAN1" s="241"/>
      <c r="IAO1" s="241"/>
      <c r="IAP1" s="241"/>
      <c r="IAQ1" s="241"/>
      <c r="IAR1" s="241"/>
      <c r="IAS1" s="241"/>
      <c r="IAT1" s="241"/>
      <c r="IAU1" s="241"/>
      <c r="IAV1" s="241"/>
      <c r="IAW1" s="241"/>
      <c r="IAX1" s="241"/>
      <c r="IAY1" s="241"/>
      <c r="IAZ1" s="241"/>
      <c r="IBA1" s="241"/>
      <c r="IBB1" s="241"/>
      <c r="IBC1" s="241"/>
      <c r="IBD1" s="241"/>
      <c r="IBE1" s="241"/>
      <c r="IBF1" s="241"/>
      <c r="IBG1" s="241"/>
      <c r="IBH1" s="241"/>
      <c r="IBI1" s="241"/>
      <c r="IBJ1" s="241"/>
      <c r="IBK1" s="241"/>
      <c r="IBL1" s="241"/>
      <c r="IBM1" s="241"/>
      <c r="IBN1" s="241"/>
      <c r="IBO1" s="241"/>
      <c r="IBP1" s="241"/>
      <c r="IBQ1" s="241"/>
      <c r="IBR1" s="241"/>
      <c r="IBS1" s="241"/>
      <c r="IBT1" s="241"/>
      <c r="IBU1" s="241"/>
      <c r="IBV1" s="241"/>
      <c r="IBW1" s="241"/>
      <c r="IBX1" s="241"/>
      <c r="IBY1" s="241"/>
      <c r="IBZ1" s="241"/>
      <c r="ICA1" s="241"/>
      <c r="ICB1" s="241"/>
      <c r="ICC1" s="241"/>
      <c r="ICD1" s="241"/>
      <c r="ICE1" s="241"/>
      <c r="ICF1" s="241"/>
      <c r="ICG1" s="241"/>
      <c r="ICH1" s="241"/>
      <c r="ICI1" s="241"/>
      <c r="ICJ1" s="241"/>
      <c r="ICK1" s="241"/>
      <c r="ICL1" s="241"/>
      <c r="ICM1" s="241"/>
      <c r="ICN1" s="241"/>
      <c r="ICO1" s="241"/>
      <c r="ICP1" s="241"/>
      <c r="ICQ1" s="241"/>
      <c r="ICR1" s="241"/>
      <c r="ICS1" s="241"/>
      <c r="ICT1" s="241"/>
      <c r="ICU1" s="241"/>
      <c r="ICV1" s="241"/>
      <c r="ICW1" s="241"/>
      <c r="ICX1" s="241"/>
      <c r="ICY1" s="241"/>
      <c r="ICZ1" s="241"/>
      <c r="IDA1" s="241"/>
      <c r="IDB1" s="241"/>
      <c r="IDC1" s="241"/>
      <c r="IDD1" s="241"/>
      <c r="IDE1" s="241"/>
      <c r="IDF1" s="241"/>
      <c r="IDG1" s="241"/>
      <c r="IDH1" s="241"/>
      <c r="IDI1" s="241"/>
      <c r="IDJ1" s="241"/>
      <c r="IDK1" s="241"/>
      <c r="IDL1" s="241"/>
      <c r="IDM1" s="241"/>
      <c r="IDN1" s="241"/>
      <c r="IDO1" s="241"/>
      <c r="IDP1" s="241"/>
      <c r="IDQ1" s="241"/>
      <c r="IDR1" s="241"/>
      <c r="IDS1" s="241"/>
      <c r="IDT1" s="241"/>
      <c r="IDU1" s="241"/>
      <c r="IDV1" s="241"/>
      <c r="IDW1" s="241"/>
      <c r="IDX1" s="241"/>
      <c r="IDY1" s="241"/>
      <c r="IDZ1" s="241"/>
      <c r="IEA1" s="241"/>
      <c r="IEB1" s="241"/>
      <c r="IEC1" s="241"/>
      <c r="IED1" s="241"/>
      <c r="IEE1" s="241"/>
      <c r="IEF1" s="241"/>
      <c r="IEG1" s="241"/>
      <c r="IEH1" s="241"/>
      <c r="IEI1" s="241"/>
      <c r="IEJ1" s="241"/>
      <c r="IEK1" s="241"/>
      <c r="IEL1" s="241"/>
      <c r="IEM1" s="241"/>
      <c r="IEN1" s="241"/>
      <c r="IEO1" s="241"/>
      <c r="IEP1" s="241"/>
      <c r="IEQ1" s="241"/>
      <c r="IER1" s="241"/>
      <c r="IES1" s="241"/>
      <c r="IET1" s="241"/>
      <c r="IEU1" s="241"/>
      <c r="IEV1" s="241"/>
      <c r="IEW1" s="241"/>
      <c r="IEX1" s="241"/>
      <c r="IEY1" s="241"/>
      <c r="IEZ1" s="241"/>
      <c r="IFA1" s="241"/>
      <c r="IFB1" s="241"/>
      <c r="IFC1" s="241"/>
      <c r="IFD1" s="241"/>
      <c r="IFE1" s="241"/>
      <c r="IFF1" s="241"/>
      <c r="IFG1" s="241"/>
      <c r="IFH1" s="241"/>
      <c r="IFI1" s="241"/>
      <c r="IFJ1" s="241"/>
      <c r="IFK1" s="241"/>
      <c r="IFL1" s="241"/>
      <c r="IFM1" s="241"/>
      <c r="IFN1" s="241"/>
      <c r="IFO1" s="241"/>
      <c r="IFP1" s="241"/>
      <c r="IFQ1" s="241"/>
      <c r="IFR1" s="241"/>
      <c r="IFS1" s="241"/>
      <c r="IFT1" s="241"/>
      <c r="IFU1" s="241"/>
      <c r="IFV1" s="241"/>
      <c r="IFW1" s="241"/>
      <c r="IFX1" s="241"/>
      <c r="IFY1" s="241"/>
      <c r="IFZ1" s="241"/>
      <c r="IGA1" s="241"/>
      <c r="IGB1" s="241"/>
      <c r="IGC1" s="241"/>
      <c r="IGD1" s="241"/>
      <c r="IGE1" s="241"/>
      <c r="IGF1" s="241"/>
      <c r="IGG1" s="241"/>
      <c r="IGH1" s="241"/>
      <c r="IGI1" s="241"/>
      <c r="IGJ1" s="241"/>
      <c r="IGK1" s="241"/>
      <c r="IGL1" s="241"/>
      <c r="IGM1" s="241"/>
      <c r="IGN1" s="241"/>
      <c r="IGO1" s="241"/>
      <c r="IGP1" s="241"/>
      <c r="IGQ1" s="241"/>
      <c r="IGR1" s="241"/>
      <c r="IGS1" s="241"/>
      <c r="IGT1" s="241"/>
      <c r="IGU1" s="241"/>
      <c r="IGV1" s="241"/>
      <c r="IGW1" s="241"/>
      <c r="IGX1" s="241"/>
      <c r="IGY1" s="241"/>
      <c r="IGZ1" s="241"/>
      <c r="IHA1" s="241"/>
      <c r="IHB1" s="241"/>
      <c r="IHC1" s="241"/>
      <c r="IHD1" s="241"/>
      <c r="IHE1" s="241"/>
      <c r="IHF1" s="241"/>
      <c r="IHG1" s="241"/>
      <c r="IHH1" s="241"/>
      <c r="IHI1" s="241"/>
      <c r="IHJ1" s="241"/>
      <c r="IHK1" s="241"/>
      <c r="IHL1" s="241"/>
      <c r="IHM1" s="241"/>
      <c r="IHN1" s="241"/>
      <c r="IHO1" s="241"/>
      <c r="IHP1" s="241"/>
      <c r="IHQ1" s="241"/>
      <c r="IHR1" s="241"/>
      <c r="IHS1" s="241"/>
      <c r="IHT1" s="241"/>
      <c r="IHU1" s="241"/>
      <c r="IHV1" s="241"/>
      <c r="IHW1" s="241"/>
      <c r="IHX1" s="241"/>
      <c r="IHY1" s="241"/>
      <c r="IHZ1" s="241"/>
      <c r="IIA1" s="241"/>
      <c r="IIB1" s="241"/>
      <c r="IIC1" s="241"/>
      <c r="IID1" s="241"/>
      <c r="IIE1" s="241"/>
      <c r="IIF1" s="241"/>
      <c r="IIG1" s="241"/>
      <c r="IIH1" s="241"/>
      <c r="III1" s="241"/>
      <c r="IIJ1" s="241"/>
      <c r="IIK1" s="241"/>
      <c r="IIL1" s="241"/>
      <c r="IIM1" s="241"/>
      <c r="IIN1" s="241"/>
      <c r="IIO1" s="241"/>
      <c r="IIP1" s="241"/>
      <c r="IIQ1" s="241"/>
      <c r="IIR1" s="241"/>
      <c r="IIS1" s="241"/>
      <c r="IIT1" s="241"/>
      <c r="IIU1" s="241"/>
      <c r="IIV1" s="241"/>
      <c r="IIW1" s="241"/>
      <c r="IIX1" s="241"/>
      <c r="IIY1" s="241"/>
      <c r="IIZ1" s="241"/>
      <c r="IJA1" s="241"/>
      <c r="IJB1" s="241"/>
      <c r="IJC1" s="241"/>
      <c r="IJD1" s="241"/>
      <c r="IJE1" s="241"/>
      <c r="IJF1" s="241"/>
      <c r="IJG1" s="241"/>
      <c r="IJH1" s="241"/>
      <c r="IJI1" s="241"/>
      <c r="IJJ1" s="241"/>
      <c r="IJK1" s="241"/>
      <c r="IJL1" s="241"/>
      <c r="IJM1" s="241"/>
      <c r="IJN1" s="241"/>
      <c r="IJO1" s="241"/>
      <c r="IJP1" s="241"/>
      <c r="IJQ1" s="241"/>
      <c r="IJR1" s="241"/>
      <c r="IJS1" s="241"/>
      <c r="IJT1" s="241"/>
      <c r="IJU1" s="241"/>
      <c r="IJV1" s="241"/>
      <c r="IJW1" s="241"/>
      <c r="IJX1" s="241"/>
      <c r="IJY1" s="241"/>
      <c r="IJZ1" s="241"/>
      <c r="IKA1" s="241"/>
      <c r="IKB1" s="241"/>
      <c r="IKC1" s="241"/>
      <c r="IKD1" s="241"/>
      <c r="IKE1" s="241"/>
      <c r="IKF1" s="241"/>
      <c r="IKG1" s="241"/>
      <c r="IKH1" s="241"/>
      <c r="IKI1" s="241"/>
      <c r="IKJ1" s="241"/>
      <c r="IKK1" s="241"/>
      <c r="IKL1" s="241"/>
      <c r="IKM1" s="241"/>
      <c r="IKN1" s="241"/>
      <c r="IKO1" s="241"/>
      <c r="IKP1" s="241"/>
      <c r="IKQ1" s="241"/>
      <c r="IKR1" s="241"/>
      <c r="IKS1" s="241"/>
      <c r="IKT1" s="241"/>
      <c r="IKU1" s="241"/>
      <c r="IKV1" s="241"/>
      <c r="IKW1" s="241"/>
      <c r="IKX1" s="241"/>
      <c r="IKY1" s="241"/>
      <c r="IKZ1" s="241"/>
      <c r="ILA1" s="241"/>
      <c r="ILB1" s="241"/>
      <c r="ILC1" s="241"/>
      <c r="ILD1" s="241"/>
      <c r="ILE1" s="241"/>
      <c r="ILF1" s="241"/>
      <c r="ILG1" s="241"/>
      <c r="ILH1" s="241"/>
      <c r="ILI1" s="241"/>
      <c r="ILJ1" s="241"/>
      <c r="ILK1" s="241"/>
      <c r="ILL1" s="241"/>
      <c r="ILM1" s="241"/>
      <c r="ILN1" s="241"/>
      <c r="ILO1" s="241"/>
      <c r="ILP1" s="241"/>
      <c r="ILQ1" s="241"/>
      <c r="ILR1" s="241"/>
      <c r="ILS1" s="241"/>
      <c r="ILT1" s="241"/>
      <c r="ILU1" s="241"/>
      <c r="ILV1" s="241"/>
      <c r="ILW1" s="241"/>
      <c r="ILX1" s="241"/>
      <c r="ILY1" s="241"/>
      <c r="ILZ1" s="241"/>
      <c r="IMA1" s="241"/>
      <c r="IMB1" s="241"/>
      <c r="IMC1" s="241"/>
      <c r="IMD1" s="241"/>
      <c r="IME1" s="241"/>
      <c r="IMF1" s="241"/>
      <c r="IMG1" s="241"/>
      <c r="IMH1" s="241"/>
      <c r="IMI1" s="241"/>
      <c r="IMJ1" s="241"/>
      <c r="IMK1" s="241"/>
      <c r="IML1" s="241"/>
      <c r="IMM1" s="241"/>
      <c r="IMN1" s="241"/>
      <c r="IMO1" s="241"/>
      <c r="IMP1" s="241"/>
      <c r="IMQ1" s="241"/>
      <c r="IMR1" s="241"/>
      <c r="IMS1" s="241"/>
      <c r="IMT1" s="241"/>
      <c r="IMU1" s="241"/>
      <c r="IMV1" s="241"/>
      <c r="IMW1" s="241"/>
      <c r="IMX1" s="241"/>
      <c r="IMY1" s="241"/>
      <c r="IMZ1" s="241"/>
      <c r="INA1" s="241"/>
      <c r="INB1" s="241"/>
      <c r="INC1" s="241"/>
      <c r="IND1" s="241"/>
      <c r="INE1" s="241"/>
      <c r="INF1" s="241"/>
      <c r="ING1" s="241"/>
      <c r="INH1" s="241"/>
      <c r="INI1" s="241"/>
      <c r="INJ1" s="241"/>
      <c r="INK1" s="241"/>
      <c r="INL1" s="241"/>
      <c r="INM1" s="241"/>
      <c r="INN1" s="241"/>
      <c r="INO1" s="241"/>
      <c r="INP1" s="241"/>
      <c r="INQ1" s="241"/>
      <c r="INR1" s="241"/>
      <c r="INS1" s="241"/>
      <c r="INT1" s="241"/>
      <c r="INU1" s="241"/>
      <c r="INV1" s="241"/>
      <c r="INW1" s="241"/>
      <c r="INX1" s="241"/>
      <c r="INY1" s="241"/>
      <c r="INZ1" s="241"/>
      <c r="IOA1" s="241"/>
      <c r="IOB1" s="241"/>
      <c r="IOC1" s="241"/>
      <c r="IOD1" s="241"/>
      <c r="IOE1" s="241"/>
      <c r="IOF1" s="241"/>
      <c r="IOG1" s="241"/>
      <c r="IOH1" s="241"/>
      <c r="IOI1" s="241"/>
      <c r="IOJ1" s="241"/>
      <c r="IOK1" s="241"/>
      <c r="IOL1" s="241"/>
      <c r="IOM1" s="241"/>
      <c r="ION1" s="241"/>
      <c r="IOO1" s="241"/>
      <c r="IOP1" s="241"/>
      <c r="IOQ1" s="241"/>
      <c r="IOR1" s="241"/>
      <c r="IOS1" s="241"/>
      <c r="IOT1" s="241"/>
      <c r="IOU1" s="241"/>
      <c r="IOV1" s="241"/>
      <c r="IOW1" s="241"/>
      <c r="IOX1" s="241"/>
      <c r="IOY1" s="241"/>
      <c r="IOZ1" s="241"/>
      <c r="IPA1" s="241"/>
      <c r="IPB1" s="241"/>
      <c r="IPC1" s="241"/>
      <c r="IPD1" s="241"/>
      <c r="IPE1" s="241"/>
      <c r="IPF1" s="241"/>
      <c r="IPG1" s="241"/>
      <c r="IPH1" s="241"/>
      <c r="IPI1" s="241"/>
      <c r="IPJ1" s="241"/>
      <c r="IPK1" s="241"/>
      <c r="IPL1" s="241"/>
      <c r="IPM1" s="241"/>
      <c r="IPN1" s="241"/>
      <c r="IPO1" s="241"/>
      <c r="IPP1" s="241"/>
      <c r="IPQ1" s="241"/>
      <c r="IPR1" s="241"/>
      <c r="IPS1" s="241"/>
      <c r="IPT1" s="241"/>
      <c r="IPU1" s="241"/>
      <c r="IPV1" s="241"/>
      <c r="IPW1" s="241"/>
      <c r="IPX1" s="241"/>
      <c r="IPY1" s="241"/>
      <c r="IPZ1" s="241"/>
      <c r="IQA1" s="241"/>
      <c r="IQB1" s="241"/>
      <c r="IQC1" s="241"/>
      <c r="IQD1" s="241"/>
      <c r="IQE1" s="241"/>
      <c r="IQF1" s="241"/>
      <c r="IQG1" s="241"/>
      <c r="IQH1" s="241"/>
      <c r="IQI1" s="241"/>
      <c r="IQJ1" s="241"/>
      <c r="IQK1" s="241"/>
      <c r="IQL1" s="241"/>
      <c r="IQM1" s="241"/>
      <c r="IQN1" s="241"/>
      <c r="IQO1" s="241"/>
      <c r="IQP1" s="241"/>
      <c r="IQQ1" s="241"/>
      <c r="IQR1" s="241"/>
      <c r="IQS1" s="241"/>
      <c r="IQT1" s="241"/>
      <c r="IQU1" s="241"/>
      <c r="IQV1" s="241"/>
      <c r="IQW1" s="241"/>
      <c r="IQX1" s="241"/>
      <c r="IQY1" s="241"/>
      <c r="IQZ1" s="241"/>
      <c r="IRA1" s="241"/>
      <c r="IRB1" s="241"/>
      <c r="IRC1" s="241"/>
      <c r="IRD1" s="241"/>
      <c r="IRE1" s="241"/>
      <c r="IRF1" s="241"/>
      <c r="IRG1" s="241"/>
      <c r="IRH1" s="241"/>
      <c r="IRI1" s="241"/>
      <c r="IRJ1" s="241"/>
      <c r="IRK1" s="241"/>
      <c r="IRL1" s="241"/>
      <c r="IRM1" s="241"/>
      <c r="IRN1" s="241"/>
      <c r="IRO1" s="241"/>
      <c r="IRP1" s="241"/>
      <c r="IRQ1" s="241"/>
      <c r="IRR1" s="241"/>
      <c r="IRS1" s="241"/>
      <c r="IRT1" s="241"/>
      <c r="IRU1" s="241"/>
      <c r="IRV1" s="241"/>
      <c r="IRW1" s="241"/>
      <c r="IRX1" s="241"/>
      <c r="IRY1" s="241"/>
      <c r="IRZ1" s="241"/>
      <c r="ISA1" s="241"/>
      <c r="ISB1" s="241"/>
      <c r="ISC1" s="241"/>
      <c r="ISD1" s="241"/>
      <c r="ISE1" s="241"/>
      <c r="ISF1" s="241"/>
      <c r="ISG1" s="241"/>
      <c r="ISH1" s="241"/>
      <c r="ISI1" s="241"/>
      <c r="ISJ1" s="241"/>
      <c r="ISK1" s="241"/>
      <c r="ISL1" s="241"/>
      <c r="ISM1" s="241"/>
      <c r="ISN1" s="241"/>
      <c r="ISO1" s="241"/>
      <c r="ISP1" s="241"/>
      <c r="ISQ1" s="241"/>
      <c r="ISR1" s="241"/>
      <c r="ISS1" s="241"/>
      <c r="IST1" s="241"/>
      <c r="ISU1" s="241"/>
      <c r="ISV1" s="241"/>
      <c r="ISW1" s="241"/>
      <c r="ISX1" s="241"/>
      <c r="ISY1" s="241"/>
      <c r="ISZ1" s="241"/>
      <c r="ITA1" s="241"/>
      <c r="ITB1" s="241"/>
      <c r="ITC1" s="241"/>
      <c r="ITD1" s="241"/>
      <c r="ITE1" s="241"/>
      <c r="ITF1" s="241"/>
      <c r="ITG1" s="241"/>
      <c r="ITH1" s="241"/>
      <c r="ITI1" s="241"/>
      <c r="ITJ1" s="241"/>
      <c r="ITK1" s="241"/>
      <c r="ITL1" s="241"/>
      <c r="ITM1" s="241"/>
      <c r="ITN1" s="241"/>
      <c r="ITO1" s="241"/>
      <c r="ITP1" s="241"/>
      <c r="ITQ1" s="241"/>
      <c r="ITR1" s="241"/>
      <c r="ITS1" s="241"/>
      <c r="ITT1" s="241"/>
      <c r="ITU1" s="241"/>
      <c r="ITV1" s="241"/>
      <c r="ITW1" s="241"/>
      <c r="ITX1" s="241"/>
      <c r="ITY1" s="241"/>
      <c r="ITZ1" s="241"/>
      <c r="IUA1" s="241"/>
      <c r="IUB1" s="241"/>
      <c r="IUC1" s="241"/>
      <c r="IUD1" s="241"/>
      <c r="IUE1" s="241"/>
      <c r="IUF1" s="241"/>
      <c r="IUG1" s="241"/>
      <c r="IUH1" s="241"/>
      <c r="IUI1" s="241"/>
      <c r="IUJ1" s="241"/>
      <c r="IUK1" s="241"/>
      <c r="IUL1" s="241"/>
      <c r="IUM1" s="241"/>
      <c r="IUN1" s="241"/>
      <c r="IUO1" s="241"/>
      <c r="IUP1" s="241"/>
      <c r="IUQ1" s="241"/>
      <c r="IUR1" s="241"/>
      <c r="IUS1" s="241"/>
      <c r="IUT1" s="241"/>
      <c r="IUU1" s="241"/>
      <c r="IUV1" s="241"/>
      <c r="IUW1" s="241"/>
      <c r="IUX1" s="241"/>
      <c r="IUY1" s="241"/>
      <c r="IUZ1" s="241"/>
      <c r="IVA1" s="241"/>
      <c r="IVB1" s="241"/>
      <c r="IVC1" s="241"/>
      <c r="IVD1" s="241"/>
      <c r="IVE1" s="241"/>
      <c r="IVF1" s="241"/>
      <c r="IVG1" s="241"/>
      <c r="IVH1" s="241"/>
      <c r="IVI1" s="241"/>
      <c r="IVJ1" s="241"/>
      <c r="IVK1" s="241"/>
      <c r="IVL1" s="241"/>
      <c r="IVM1" s="241"/>
      <c r="IVN1" s="241"/>
      <c r="IVO1" s="241"/>
      <c r="IVP1" s="241"/>
      <c r="IVQ1" s="241"/>
      <c r="IVR1" s="241"/>
      <c r="IVS1" s="241"/>
      <c r="IVT1" s="241"/>
      <c r="IVU1" s="241"/>
      <c r="IVV1" s="241"/>
      <c r="IVW1" s="241"/>
      <c r="IVX1" s="241"/>
      <c r="IVY1" s="241"/>
      <c r="IVZ1" s="241"/>
      <c r="IWA1" s="241"/>
      <c r="IWB1" s="241"/>
      <c r="IWC1" s="241"/>
      <c r="IWD1" s="241"/>
      <c r="IWE1" s="241"/>
      <c r="IWF1" s="241"/>
      <c r="IWG1" s="241"/>
      <c r="IWH1" s="241"/>
      <c r="IWI1" s="241"/>
      <c r="IWJ1" s="241"/>
      <c r="IWK1" s="241"/>
      <c r="IWL1" s="241"/>
      <c r="IWM1" s="241"/>
      <c r="IWN1" s="241"/>
      <c r="IWO1" s="241"/>
      <c r="IWP1" s="241"/>
      <c r="IWQ1" s="241"/>
      <c r="IWR1" s="241"/>
      <c r="IWS1" s="241"/>
      <c r="IWT1" s="241"/>
      <c r="IWU1" s="241"/>
      <c r="IWV1" s="241"/>
      <c r="IWW1" s="241"/>
      <c r="IWX1" s="241"/>
      <c r="IWY1" s="241"/>
      <c r="IWZ1" s="241"/>
      <c r="IXA1" s="241"/>
      <c r="IXB1" s="241"/>
      <c r="IXC1" s="241"/>
      <c r="IXD1" s="241"/>
      <c r="IXE1" s="241"/>
      <c r="IXF1" s="241"/>
      <c r="IXG1" s="241"/>
      <c r="IXH1" s="241"/>
      <c r="IXI1" s="241"/>
      <c r="IXJ1" s="241"/>
      <c r="IXK1" s="241"/>
      <c r="IXL1" s="241"/>
      <c r="IXM1" s="241"/>
      <c r="IXN1" s="241"/>
      <c r="IXO1" s="241"/>
      <c r="IXP1" s="241"/>
      <c r="IXQ1" s="241"/>
      <c r="IXR1" s="241"/>
      <c r="IXS1" s="241"/>
      <c r="IXT1" s="241"/>
      <c r="IXU1" s="241"/>
      <c r="IXV1" s="241"/>
      <c r="IXW1" s="241"/>
      <c r="IXX1" s="241"/>
      <c r="IXY1" s="241"/>
      <c r="IXZ1" s="241"/>
      <c r="IYA1" s="241"/>
      <c r="IYB1" s="241"/>
      <c r="IYC1" s="241"/>
      <c r="IYD1" s="241"/>
      <c r="IYE1" s="241"/>
      <c r="IYF1" s="241"/>
      <c r="IYG1" s="241"/>
      <c r="IYH1" s="241"/>
      <c r="IYI1" s="241"/>
      <c r="IYJ1" s="241"/>
      <c r="IYK1" s="241"/>
      <c r="IYL1" s="241"/>
      <c r="IYM1" s="241"/>
      <c r="IYN1" s="241"/>
      <c r="IYO1" s="241"/>
      <c r="IYP1" s="241"/>
      <c r="IYQ1" s="241"/>
      <c r="IYR1" s="241"/>
      <c r="IYS1" s="241"/>
      <c r="IYT1" s="241"/>
      <c r="IYU1" s="241"/>
      <c r="IYV1" s="241"/>
      <c r="IYW1" s="241"/>
      <c r="IYX1" s="241"/>
      <c r="IYY1" s="241"/>
      <c r="IYZ1" s="241"/>
      <c r="IZA1" s="241"/>
      <c r="IZB1" s="241"/>
      <c r="IZC1" s="241"/>
      <c r="IZD1" s="241"/>
      <c r="IZE1" s="241"/>
      <c r="IZF1" s="241"/>
      <c r="IZG1" s="241"/>
      <c r="IZH1" s="241"/>
      <c r="IZI1" s="241"/>
      <c r="IZJ1" s="241"/>
      <c r="IZK1" s="241"/>
      <c r="IZL1" s="241"/>
      <c r="IZM1" s="241"/>
      <c r="IZN1" s="241"/>
      <c r="IZO1" s="241"/>
      <c r="IZP1" s="241"/>
      <c r="IZQ1" s="241"/>
      <c r="IZR1" s="241"/>
      <c r="IZS1" s="241"/>
      <c r="IZT1" s="241"/>
      <c r="IZU1" s="241"/>
      <c r="IZV1" s="241"/>
      <c r="IZW1" s="241"/>
      <c r="IZX1" s="241"/>
      <c r="IZY1" s="241"/>
      <c r="IZZ1" s="241"/>
      <c r="JAA1" s="241"/>
      <c r="JAB1" s="241"/>
      <c r="JAC1" s="241"/>
      <c r="JAD1" s="241"/>
      <c r="JAE1" s="241"/>
      <c r="JAF1" s="241"/>
      <c r="JAG1" s="241"/>
      <c r="JAH1" s="241"/>
      <c r="JAI1" s="241"/>
      <c r="JAJ1" s="241"/>
      <c r="JAK1" s="241"/>
      <c r="JAL1" s="241"/>
      <c r="JAM1" s="241"/>
      <c r="JAN1" s="241"/>
      <c r="JAO1" s="241"/>
      <c r="JAP1" s="241"/>
      <c r="JAQ1" s="241"/>
      <c r="JAR1" s="241"/>
      <c r="JAS1" s="241"/>
      <c r="JAT1" s="241"/>
      <c r="JAU1" s="241"/>
      <c r="JAV1" s="241"/>
      <c r="JAW1" s="241"/>
      <c r="JAX1" s="241"/>
      <c r="JAY1" s="241"/>
      <c r="JAZ1" s="241"/>
      <c r="JBA1" s="241"/>
      <c r="JBB1" s="241"/>
      <c r="JBC1" s="241"/>
      <c r="JBD1" s="241"/>
      <c r="JBE1" s="241"/>
      <c r="JBF1" s="241"/>
      <c r="JBG1" s="241"/>
      <c r="JBH1" s="241"/>
      <c r="JBI1" s="241"/>
      <c r="JBJ1" s="241"/>
      <c r="JBK1" s="241"/>
      <c r="JBL1" s="241"/>
      <c r="JBM1" s="241"/>
      <c r="JBN1" s="241"/>
      <c r="JBO1" s="241"/>
      <c r="JBP1" s="241"/>
      <c r="JBQ1" s="241"/>
      <c r="JBR1" s="241"/>
      <c r="JBS1" s="241"/>
      <c r="JBT1" s="241"/>
      <c r="JBU1" s="241"/>
      <c r="JBV1" s="241"/>
      <c r="JBW1" s="241"/>
      <c r="JBX1" s="241"/>
      <c r="JBY1" s="241"/>
      <c r="JBZ1" s="241"/>
      <c r="JCA1" s="241"/>
      <c r="JCB1" s="241"/>
      <c r="JCC1" s="241"/>
      <c r="JCD1" s="241"/>
      <c r="JCE1" s="241"/>
      <c r="JCF1" s="241"/>
      <c r="JCG1" s="241"/>
      <c r="JCH1" s="241"/>
      <c r="JCI1" s="241"/>
      <c r="JCJ1" s="241"/>
      <c r="JCK1" s="241"/>
      <c r="JCL1" s="241"/>
      <c r="JCM1" s="241"/>
      <c r="JCN1" s="241"/>
      <c r="JCO1" s="241"/>
      <c r="JCP1" s="241"/>
      <c r="JCQ1" s="241"/>
      <c r="JCR1" s="241"/>
      <c r="JCS1" s="241"/>
      <c r="JCT1" s="241"/>
      <c r="JCU1" s="241"/>
      <c r="JCV1" s="241"/>
      <c r="JCW1" s="241"/>
      <c r="JCX1" s="241"/>
      <c r="JCY1" s="241"/>
      <c r="JCZ1" s="241"/>
      <c r="JDA1" s="241"/>
      <c r="JDB1" s="241"/>
      <c r="JDC1" s="241"/>
      <c r="JDD1" s="241"/>
      <c r="JDE1" s="241"/>
      <c r="JDF1" s="241"/>
      <c r="JDG1" s="241"/>
      <c r="JDH1" s="241"/>
      <c r="JDI1" s="241"/>
      <c r="JDJ1" s="241"/>
      <c r="JDK1" s="241"/>
      <c r="JDL1" s="241"/>
      <c r="JDM1" s="241"/>
      <c r="JDN1" s="241"/>
      <c r="JDO1" s="241"/>
      <c r="JDP1" s="241"/>
      <c r="JDQ1" s="241"/>
      <c r="JDR1" s="241"/>
      <c r="JDS1" s="241"/>
      <c r="JDT1" s="241"/>
      <c r="JDU1" s="241"/>
      <c r="JDV1" s="241"/>
      <c r="JDW1" s="241"/>
      <c r="JDX1" s="241"/>
      <c r="JDY1" s="241"/>
      <c r="JDZ1" s="241"/>
      <c r="JEA1" s="241"/>
      <c r="JEB1" s="241"/>
      <c r="JEC1" s="241"/>
      <c r="JED1" s="241"/>
      <c r="JEE1" s="241"/>
      <c r="JEF1" s="241"/>
      <c r="JEG1" s="241"/>
      <c r="JEH1" s="241"/>
      <c r="JEI1" s="241"/>
      <c r="JEJ1" s="241"/>
      <c r="JEK1" s="241"/>
      <c r="JEL1" s="241"/>
      <c r="JEM1" s="241"/>
      <c r="JEN1" s="241"/>
      <c r="JEO1" s="241"/>
      <c r="JEP1" s="241"/>
      <c r="JEQ1" s="241"/>
      <c r="JER1" s="241"/>
      <c r="JES1" s="241"/>
      <c r="JET1" s="241"/>
      <c r="JEU1" s="241"/>
      <c r="JEV1" s="241"/>
      <c r="JEW1" s="241"/>
      <c r="JEX1" s="241"/>
      <c r="JEY1" s="241"/>
      <c r="JEZ1" s="241"/>
      <c r="JFA1" s="241"/>
      <c r="JFB1" s="241"/>
      <c r="JFC1" s="241"/>
      <c r="JFD1" s="241"/>
      <c r="JFE1" s="241"/>
      <c r="JFF1" s="241"/>
      <c r="JFG1" s="241"/>
      <c r="JFH1" s="241"/>
      <c r="JFI1" s="241"/>
      <c r="JFJ1" s="241"/>
      <c r="JFK1" s="241"/>
      <c r="JFL1" s="241"/>
      <c r="JFM1" s="241"/>
      <c r="JFN1" s="241"/>
      <c r="JFO1" s="241"/>
      <c r="JFP1" s="241"/>
      <c r="JFQ1" s="241"/>
      <c r="JFR1" s="241"/>
      <c r="JFS1" s="241"/>
      <c r="JFT1" s="241"/>
      <c r="JFU1" s="241"/>
      <c r="JFV1" s="241"/>
      <c r="JFW1" s="241"/>
      <c r="JFX1" s="241"/>
      <c r="JFY1" s="241"/>
      <c r="JFZ1" s="241"/>
      <c r="JGA1" s="241"/>
      <c r="JGB1" s="241"/>
      <c r="JGC1" s="241"/>
      <c r="JGD1" s="241"/>
      <c r="JGE1" s="241"/>
      <c r="JGF1" s="241"/>
      <c r="JGG1" s="241"/>
      <c r="JGH1" s="241"/>
      <c r="JGI1" s="241"/>
      <c r="JGJ1" s="241"/>
      <c r="JGK1" s="241"/>
      <c r="JGL1" s="241"/>
      <c r="JGM1" s="241"/>
      <c r="JGN1" s="241"/>
      <c r="JGO1" s="241"/>
      <c r="JGP1" s="241"/>
      <c r="JGQ1" s="241"/>
      <c r="JGR1" s="241"/>
      <c r="JGS1" s="241"/>
      <c r="JGT1" s="241"/>
      <c r="JGU1" s="241"/>
      <c r="JGV1" s="241"/>
      <c r="JGW1" s="241"/>
      <c r="JGX1" s="241"/>
      <c r="JGY1" s="241"/>
      <c r="JGZ1" s="241"/>
      <c r="JHA1" s="241"/>
      <c r="JHB1" s="241"/>
      <c r="JHC1" s="241"/>
      <c r="JHD1" s="241"/>
      <c r="JHE1" s="241"/>
      <c r="JHF1" s="241"/>
      <c r="JHG1" s="241"/>
      <c r="JHH1" s="241"/>
      <c r="JHI1" s="241"/>
      <c r="JHJ1" s="241"/>
      <c r="JHK1" s="241"/>
      <c r="JHL1" s="241"/>
      <c r="JHM1" s="241"/>
      <c r="JHN1" s="241"/>
      <c r="JHO1" s="241"/>
      <c r="JHP1" s="241"/>
      <c r="JHQ1" s="241"/>
      <c r="JHR1" s="241"/>
      <c r="JHS1" s="241"/>
      <c r="JHT1" s="241"/>
      <c r="JHU1" s="241"/>
      <c r="JHV1" s="241"/>
      <c r="JHW1" s="241"/>
      <c r="JHX1" s="241"/>
      <c r="JHY1" s="241"/>
      <c r="JHZ1" s="241"/>
      <c r="JIA1" s="241"/>
      <c r="JIB1" s="241"/>
      <c r="JIC1" s="241"/>
      <c r="JID1" s="241"/>
      <c r="JIE1" s="241"/>
      <c r="JIF1" s="241"/>
      <c r="JIG1" s="241"/>
      <c r="JIH1" s="241"/>
      <c r="JII1" s="241"/>
      <c r="JIJ1" s="241"/>
      <c r="JIK1" s="241"/>
      <c r="JIL1" s="241"/>
      <c r="JIM1" s="241"/>
      <c r="JIN1" s="241"/>
      <c r="JIO1" s="241"/>
      <c r="JIP1" s="241"/>
      <c r="JIQ1" s="241"/>
      <c r="JIR1" s="241"/>
      <c r="JIS1" s="241"/>
      <c r="JIT1" s="241"/>
      <c r="JIU1" s="241"/>
      <c r="JIV1" s="241"/>
      <c r="JIW1" s="241"/>
      <c r="JIX1" s="241"/>
      <c r="JIY1" s="241"/>
      <c r="JIZ1" s="241"/>
      <c r="JJA1" s="241"/>
      <c r="JJB1" s="241"/>
      <c r="JJC1" s="241"/>
      <c r="JJD1" s="241"/>
      <c r="JJE1" s="241"/>
      <c r="JJF1" s="241"/>
      <c r="JJG1" s="241"/>
      <c r="JJH1" s="241"/>
      <c r="JJI1" s="241"/>
      <c r="JJJ1" s="241"/>
      <c r="JJK1" s="241"/>
      <c r="JJL1" s="241"/>
      <c r="JJM1" s="241"/>
      <c r="JJN1" s="241"/>
      <c r="JJO1" s="241"/>
      <c r="JJP1" s="241"/>
      <c r="JJQ1" s="241"/>
      <c r="JJR1" s="241"/>
      <c r="JJS1" s="241"/>
      <c r="JJT1" s="241"/>
      <c r="JJU1" s="241"/>
      <c r="JJV1" s="241"/>
      <c r="JJW1" s="241"/>
      <c r="JJX1" s="241"/>
      <c r="JJY1" s="241"/>
      <c r="JJZ1" s="241"/>
      <c r="JKA1" s="241"/>
      <c r="JKB1" s="241"/>
      <c r="JKC1" s="241"/>
      <c r="JKD1" s="241"/>
      <c r="JKE1" s="241"/>
      <c r="JKF1" s="241"/>
      <c r="JKG1" s="241"/>
      <c r="JKH1" s="241"/>
      <c r="JKI1" s="241"/>
      <c r="JKJ1" s="241"/>
      <c r="JKK1" s="241"/>
      <c r="JKL1" s="241"/>
      <c r="JKM1" s="241"/>
      <c r="JKN1" s="241"/>
      <c r="JKO1" s="241"/>
      <c r="JKP1" s="241"/>
      <c r="JKQ1" s="241"/>
      <c r="JKR1" s="241"/>
      <c r="JKS1" s="241"/>
      <c r="JKT1" s="241"/>
      <c r="JKU1" s="241"/>
      <c r="JKV1" s="241"/>
      <c r="JKW1" s="241"/>
      <c r="JKX1" s="241"/>
      <c r="JKY1" s="241"/>
      <c r="JKZ1" s="241"/>
      <c r="JLA1" s="241"/>
      <c r="JLB1" s="241"/>
      <c r="JLC1" s="241"/>
      <c r="JLD1" s="241"/>
      <c r="JLE1" s="241"/>
      <c r="JLF1" s="241"/>
      <c r="JLG1" s="241"/>
      <c r="JLH1" s="241"/>
      <c r="JLI1" s="241"/>
      <c r="JLJ1" s="241"/>
      <c r="JLK1" s="241"/>
      <c r="JLL1" s="241"/>
      <c r="JLM1" s="241"/>
      <c r="JLN1" s="241"/>
      <c r="JLO1" s="241"/>
      <c r="JLP1" s="241"/>
      <c r="JLQ1" s="241"/>
      <c r="JLR1" s="241"/>
      <c r="JLS1" s="241"/>
      <c r="JLT1" s="241"/>
      <c r="JLU1" s="241"/>
      <c r="JLV1" s="241"/>
      <c r="JLW1" s="241"/>
      <c r="JLX1" s="241"/>
      <c r="JLY1" s="241"/>
      <c r="JLZ1" s="241"/>
      <c r="JMA1" s="241"/>
      <c r="JMB1" s="241"/>
      <c r="JMC1" s="241"/>
      <c r="JMD1" s="241"/>
      <c r="JME1" s="241"/>
      <c r="JMF1" s="241"/>
      <c r="JMG1" s="241"/>
      <c r="JMH1" s="241"/>
      <c r="JMI1" s="241"/>
      <c r="JMJ1" s="241"/>
      <c r="JMK1" s="241"/>
      <c r="JML1" s="241"/>
      <c r="JMM1" s="241"/>
      <c r="JMN1" s="241"/>
      <c r="JMO1" s="241"/>
      <c r="JMP1" s="241"/>
      <c r="JMQ1" s="241"/>
      <c r="JMR1" s="241"/>
      <c r="JMS1" s="241"/>
      <c r="JMT1" s="241"/>
      <c r="JMU1" s="241"/>
      <c r="JMV1" s="241"/>
      <c r="JMW1" s="241"/>
      <c r="JMX1" s="241"/>
      <c r="JMY1" s="241"/>
      <c r="JMZ1" s="241"/>
      <c r="JNA1" s="241"/>
      <c r="JNB1" s="241"/>
      <c r="JNC1" s="241"/>
      <c r="JND1" s="241"/>
      <c r="JNE1" s="241"/>
      <c r="JNF1" s="241"/>
      <c r="JNG1" s="241"/>
      <c r="JNH1" s="241"/>
      <c r="JNI1" s="241"/>
      <c r="JNJ1" s="241"/>
      <c r="JNK1" s="241"/>
      <c r="JNL1" s="241"/>
      <c r="JNM1" s="241"/>
      <c r="JNN1" s="241"/>
      <c r="JNO1" s="241"/>
      <c r="JNP1" s="241"/>
      <c r="JNQ1" s="241"/>
      <c r="JNR1" s="241"/>
      <c r="JNS1" s="241"/>
      <c r="JNT1" s="241"/>
      <c r="JNU1" s="241"/>
      <c r="JNV1" s="241"/>
      <c r="JNW1" s="241"/>
      <c r="JNX1" s="241"/>
      <c r="JNY1" s="241"/>
      <c r="JNZ1" s="241"/>
      <c r="JOA1" s="241"/>
      <c r="JOB1" s="241"/>
      <c r="JOC1" s="241"/>
      <c r="JOD1" s="241"/>
      <c r="JOE1" s="241"/>
      <c r="JOF1" s="241"/>
      <c r="JOG1" s="241"/>
      <c r="JOH1" s="241"/>
      <c r="JOI1" s="241"/>
      <c r="JOJ1" s="241"/>
      <c r="JOK1" s="241"/>
      <c r="JOL1" s="241"/>
      <c r="JOM1" s="241"/>
      <c r="JON1" s="241"/>
      <c r="JOO1" s="241"/>
      <c r="JOP1" s="241"/>
      <c r="JOQ1" s="241"/>
      <c r="JOR1" s="241"/>
      <c r="JOS1" s="241"/>
      <c r="JOT1" s="241"/>
      <c r="JOU1" s="241"/>
      <c r="JOV1" s="241"/>
      <c r="JOW1" s="241"/>
      <c r="JOX1" s="241"/>
      <c r="JOY1" s="241"/>
      <c r="JOZ1" s="241"/>
      <c r="JPA1" s="241"/>
      <c r="JPB1" s="241"/>
      <c r="JPC1" s="241"/>
      <c r="JPD1" s="241"/>
      <c r="JPE1" s="241"/>
      <c r="JPF1" s="241"/>
      <c r="JPG1" s="241"/>
      <c r="JPH1" s="241"/>
      <c r="JPI1" s="241"/>
      <c r="JPJ1" s="241"/>
      <c r="JPK1" s="241"/>
      <c r="JPL1" s="241"/>
      <c r="JPM1" s="241"/>
      <c r="JPN1" s="241"/>
      <c r="JPO1" s="241"/>
      <c r="JPP1" s="241"/>
      <c r="JPQ1" s="241"/>
      <c r="JPR1" s="241"/>
      <c r="JPS1" s="241"/>
      <c r="JPT1" s="241"/>
      <c r="JPU1" s="241"/>
      <c r="JPV1" s="241"/>
      <c r="JPW1" s="241"/>
      <c r="JPX1" s="241"/>
      <c r="JPY1" s="241"/>
      <c r="JPZ1" s="241"/>
      <c r="JQA1" s="241"/>
      <c r="JQB1" s="241"/>
      <c r="JQC1" s="241"/>
      <c r="JQD1" s="241"/>
      <c r="JQE1" s="241"/>
      <c r="JQF1" s="241"/>
      <c r="JQG1" s="241"/>
      <c r="JQH1" s="241"/>
      <c r="JQI1" s="241"/>
      <c r="JQJ1" s="241"/>
      <c r="JQK1" s="241"/>
      <c r="JQL1" s="241"/>
      <c r="JQM1" s="241"/>
      <c r="JQN1" s="241"/>
      <c r="JQO1" s="241"/>
      <c r="JQP1" s="241"/>
      <c r="JQQ1" s="241"/>
      <c r="JQR1" s="241"/>
      <c r="JQS1" s="241"/>
      <c r="JQT1" s="241"/>
      <c r="JQU1" s="241"/>
      <c r="JQV1" s="241"/>
      <c r="JQW1" s="241"/>
      <c r="JQX1" s="241"/>
      <c r="JQY1" s="241"/>
      <c r="JQZ1" s="241"/>
      <c r="JRA1" s="241"/>
      <c r="JRB1" s="241"/>
      <c r="JRC1" s="241"/>
      <c r="JRD1" s="241"/>
      <c r="JRE1" s="241"/>
      <c r="JRF1" s="241"/>
      <c r="JRG1" s="241"/>
      <c r="JRH1" s="241"/>
      <c r="JRI1" s="241"/>
      <c r="JRJ1" s="241"/>
      <c r="JRK1" s="241"/>
      <c r="JRL1" s="241"/>
      <c r="JRM1" s="241"/>
      <c r="JRN1" s="241"/>
      <c r="JRO1" s="241"/>
      <c r="JRP1" s="241"/>
      <c r="JRQ1" s="241"/>
      <c r="JRR1" s="241"/>
      <c r="JRS1" s="241"/>
      <c r="JRT1" s="241"/>
      <c r="JRU1" s="241"/>
      <c r="JRV1" s="241"/>
      <c r="JRW1" s="241"/>
      <c r="JRX1" s="241"/>
      <c r="JRY1" s="241"/>
      <c r="JRZ1" s="241"/>
      <c r="JSA1" s="241"/>
      <c r="JSB1" s="241"/>
      <c r="JSC1" s="241"/>
      <c r="JSD1" s="241"/>
      <c r="JSE1" s="241"/>
      <c r="JSF1" s="241"/>
      <c r="JSG1" s="241"/>
      <c r="JSH1" s="241"/>
      <c r="JSI1" s="241"/>
      <c r="JSJ1" s="241"/>
      <c r="JSK1" s="241"/>
      <c r="JSL1" s="241"/>
      <c r="JSM1" s="241"/>
      <c r="JSN1" s="241"/>
      <c r="JSO1" s="241"/>
      <c r="JSP1" s="241"/>
      <c r="JSQ1" s="241"/>
      <c r="JSR1" s="241"/>
      <c r="JSS1" s="241"/>
      <c r="JST1" s="241"/>
      <c r="JSU1" s="241"/>
      <c r="JSV1" s="241"/>
      <c r="JSW1" s="241"/>
      <c r="JSX1" s="241"/>
      <c r="JSY1" s="241"/>
      <c r="JSZ1" s="241"/>
      <c r="JTA1" s="241"/>
      <c r="JTB1" s="241"/>
      <c r="JTC1" s="241"/>
      <c r="JTD1" s="241"/>
      <c r="JTE1" s="241"/>
      <c r="JTF1" s="241"/>
      <c r="JTG1" s="241"/>
      <c r="JTH1" s="241"/>
      <c r="JTI1" s="241"/>
      <c r="JTJ1" s="241"/>
      <c r="JTK1" s="241"/>
      <c r="JTL1" s="241"/>
      <c r="JTM1" s="241"/>
      <c r="JTN1" s="241"/>
      <c r="JTO1" s="241"/>
      <c r="JTP1" s="241"/>
      <c r="JTQ1" s="241"/>
      <c r="JTR1" s="241"/>
      <c r="JTS1" s="241"/>
      <c r="JTT1" s="241"/>
      <c r="JTU1" s="241"/>
      <c r="JTV1" s="241"/>
      <c r="JTW1" s="241"/>
      <c r="JTX1" s="241"/>
      <c r="JTY1" s="241"/>
      <c r="JTZ1" s="241"/>
      <c r="JUA1" s="241"/>
      <c r="JUB1" s="241"/>
      <c r="JUC1" s="241"/>
      <c r="JUD1" s="241"/>
      <c r="JUE1" s="241"/>
      <c r="JUF1" s="241"/>
      <c r="JUG1" s="241"/>
      <c r="JUH1" s="241"/>
      <c r="JUI1" s="241"/>
      <c r="JUJ1" s="241"/>
      <c r="JUK1" s="241"/>
      <c r="JUL1" s="241"/>
      <c r="JUM1" s="241"/>
      <c r="JUN1" s="241"/>
      <c r="JUO1" s="241"/>
      <c r="JUP1" s="241"/>
      <c r="JUQ1" s="241"/>
      <c r="JUR1" s="241"/>
      <c r="JUS1" s="241"/>
      <c r="JUT1" s="241"/>
      <c r="JUU1" s="241"/>
      <c r="JUV1" s="241"/>
      <c r="JUW1" s="241"/>
      <c r="JUX1" s="241"/>
      <c r="JUY1" s="241"/>
      <c r="JUZ1" s="241"/>
      <c r="JVA1" s="241"/>
      <c r="JVB1" s="241"/>
      <c r="JVC1" s="241"/>
      <c r="JVD1" s="241"/>
      <c r="JVE1" s="241"/>
      <c r="JVF1" s="241"/>
      <c r="JVG1" s="241"/>
      <c r="JVH1" s="241"/>
      <c r="JVI1" s="241"/>
      <c r="JVJ1" s="241"/>
      <c r="JVK1" s="241"/>
      <c r="JVL1" s="241"/>
      <c r="JVM1" s="241"/>
      <c r="JVN1" s="241"/>
      <c r="JVO1" s="241"/>
      <c r="JVP1" s="241"/>
      <c r="JVQ1" s="241"/>
      <c r="JVR1" s="241"/>
      <c r="JVS1" s="241"/>
      <c r="JVT1" s="241"/>
      <c r="JVU1" s="241"/>
      <c r="JVV1" s="241"/>
      <c r="JVW1" s="241"/>
      <c r="JVX1" s="241"/>
      <c r="JVY1" s="241"/>
      <c r="JVZ1" s="241"/>
      <c r="JWA1" s="241"/>
      <c r="JWB1" s="241"/>
      <c r="JWC1" s="241"/>
      <c r="JWD1" s="241"/>
      <c r="JWE1" s="241"/>
      <c r="JWF1" s="241"/>
      <c r="JWG1" s="241"/>
      <c r="JWH1" s="241"/>
      <c r="JWI1" s="241"/>
      <c r="JWJ1" s="241"/>
      <c r="JWK1" s="241"/>
      <c r="JWL1" s="241"/>
      <c r="JWM1" s="241"/>
      <c r="JWN1" s="241"/>
      <c r="JWO1" s="241"/>
      <c r="JWP1" s="241"/>
      <c r="JWQ1" s="241"/>
      <c r="JWR1" s="241"/>
      <c r="JWS1" s="241"/>
      <c r="JWT1" s="241"/>
      <c r="JWU1" s="241"/>
      <c r="JWV1" s="241"/>
      <c r="JWW1" s="241"/>
      <c r="JWX1" s="241"/>
      <c r="JWY1" s="241"/>
      <c r="JWZ1" s="241"/>
      <c r="JXA1" s="241"/>
      <c r="JXB1" s="241"/>
      <c r="JXC1" s="241"/>
      <c r="JXD1" s="241"/>
      <c r="JXE1" s="241"/>
      <c r="JXF1" s="241"/>
      <c r="JXG1" s="241"/>
      <c r="JXH1" s="241"/>
      <c r="JXI1" s="241"/>
      <c r="JXJ1" s="241"/>
      <c r="JXK1" s="241"/>
      <c r="JXL1" s="241"/>
      <c r="JXM1" s="241"/>
      <c r="JXN1" s="241"/>
      <c r="JXO1" s="241"/>
      <c r="JXP1" s="241"/>
      <c r="JXQ1" s="241"/>
      <c r="JXR1" s="241"/>
      <c r="JXS1" s="241"/>
      <c r="JXT1" s="241"/>
      <c r="JXU1" s="241"/>
      <c r="JXV1" s="241"/>
      <c r="JXW1" s="241"/>
      <c r="JXX1" s="241"/>
      <c r="JXY1" s="241"/>
      <c r="JXZ1" s="241"/>
      <c r="JYA1" s="241"/>
      <c r="JYB1" s="241"/>
      <c r="JYC1" s="241"/>
      <c r="JYD1" s="241"/>
      <c r="JYE1" s="241"/>
      <c r="JYF1" s="241"/>
      <c r="JYG1" s="241"/>
      <c r="JYH1" s="241"/>
      <c r="JYI1" s="241"/>
      <c r="JYJ1" s="241"/>
      <c r="JYK1" s="241"/>
      <c r="JYL1" s="241"/>
      <c r="JYM1" s="241"/>
      <c r="JYN1" s="241"/>
      <c r="JYO1" s="241"/>
      <c r="JYP1" s="241"/>
      <c r="JYQ1" s="241"/>
      <c r="JYR1" s="241"/>
      <c r="JYS1" s="241"/>
      <c r="JYT1" s="241"/>
      <c r="JYU1" s="241"/>
      <c r="JYV1" s="241"/>
      <c r="JYW1" s="241"/>
      <c r="JYX1" s="241"/>
      <c r="JYY1" s="241"/>
      <c r="JYZ1" s="241"/>
      <c r="JZA1" s="241"/>
      <c r="JZB1" s="241"/>
      <c r="JZC1" s="241"/>
      <c r="JZD1" s="241"/>
      <c r="JZE1" s="241"/>
      <c r="JZF1" s="241"/>
      <c r="JZG1" s="241"/>
      <c r="JZH1" s="241"/>
      <c r="JZI1" s="241"/>
      <c r="JZJ1" s="241"/>
      <c r="JZK1" s="241"/>
      <c r="JZL1" s="241"/>
      <c r="JZM1" s="241"/>
      <c r="JZN1" s="241"/>
      <c r="JZO1" s="241"/>
      <c r="JZP1" s="241"/>
      <c r="JZQ1" s="241"/>
      <c r="JZR1" s="241"/>
      <c r="JZS1" s="241"/>
      <c r="JZT1" s="241"/>
      <c r="JZU1" s="241"/>
      <c r="JZV1" s="241"/>
      <c r="JZW1" s="241"/>
      <c r="JZX1" s="241"/>
      <c r="JZY1" s="241"/>
      <c r="JZZ1" s="241"/>
      <c r="KAA1" s="241"/>
      <c r="KAB1" s="241"/>
      <c r="KAC1" s="241"/>
      <c r="KAD1" s="241"/>
      <c r="KAE1" s="241"/>
      <c r="KAF1" s="241"/>
      <c r="KAG1" s="241"/>
      <c r="KAH1" s="241"/>
      <c r="KAI1" s="241"/>
      <c r="KAJ1" s="241"/>
      <c r="KAK1" s="241"/>
      <c r="KAL1" s="241"/>
      <c r="KAM1" s="241"/>
      <c r="KAN1" s="241"/>
      <c r="KAO1" s="241"/>
      <c r="KAP1" s="241"/>
      <c r="KAQ1" s="241"/>
      <c r="KAR1" s="241"/>
      <c r="KAS1" s="241"/>
      <c r="KAT1" s="241"/>
      <c r="KAU1" s="241"/>
      <c r="KAV1" s="241"/>
      <c r="KAW1" s="241"/>
      <c r="KAX1" s="241"/>
      <c r="KAY1" s="241"/>
      <c r="KAZ1" s="241"/>
      <c r="KBA1" s="241"/>
      <c r="KBB1" s="241"/>
      <c r="KBC1" s="241"/>
      <c r="KBD1" s="241"/>
      <c r="KBE1" s="241"/>
      <c r="KBF1" s="241"/>
      <c r="KBG1" s="241"/>
      <c r="KBH1" s="241"/>
      <c r="KBI1" s="241"/>
      <c r="KBJ1" s="241"/>
      <c r="KBK1" s="241"/>
      <c r="KBL1" s="241"/>
      <c r="KBM1" s="241"/>
      <c r="KBN1" s="241"/>
      <c r="KBO1" s="241"/>
      <c r="KBP1" s="241"/>
      <c r="KBQ1" s="241"/>
      <c r="KBR1" s="241"/>
      <c r="KBS1" s="241"/>
      <c r="KBT1" s="241"/>
      <c r="KBU1" s="241"/>
      <c r="KBV1" s="241"/>
      <c r="KBW1" s="241"/>
      <c r="KBX1" s="241"/>
      <c r="KBY1" s="241"/>
      <c r="KBZ1" s="241"/>
      <c r="KCA1" s="241"/>
      <c r="KCB1" s="241"/>
      <c r="KCC1" s="241"/>
      <c r="KCD1" s="241"/>
      <c r="KCE1" s="241"/>
      <c r="KCF1" s="241"/>
      <c r="KCG1" s="241"/>
      <c r="KCH1" s="241"/>
      <c r="KCI1" s="241"/>
      <c r="KCJ1" s="241"/>
      <c r="KCK1" s="241"/>
      <c r="KCL1" s="241"/>
      <c r="KCM1" s="241"/>
      <c r="KCN1" s="241"/>
      <c r="KCO1" s="241"/>
      <c r="KCP1" s="241"/>
      <c r="KCQ1" s="241"/>
      <c r="KCR1" s="241"/>
      <c r="KCS1" s="241"/>
      <c r="KCT1" s="241"/>
      <c r="KCU1" s="241"/>
      <c r="KCV1" s="241"/>
      <c r="KCW1" s="241"/>
      <c r="KCX1" s="241"/>
      <c r="KCY1" s="241"/>
      <c r="KCZ1" s="241"/>
      <c r="KDA1" s="241"/>
      <c r="KDB1" s="241"/>
      <c r="KDC1" s="241"/>
      <c r="KDD1" s="241"/>
      <c r="KDE1" s="241"/>
      <c r="KDF1" s="241"/>
      <c r="KDG1" s="241"/>
      <c r="KDH1" s="241"/>
      <c r="KDI1" s="241"/>
      <c r="KDJ1" s="241"/>
      <c r="KDK1" s="241"/>
      <c r="KDL1" s="241"/>
      <c r="KDM1" s="241"/>
      <c r="KDN1" s="241"/>
      <c r="KDO1" s="241"/>
      <c r="KDP1" s="241"/>
      <c r="KDQ1" s="241"/>
      <c r="KDR1" s="241"/>
      <c r="KDS1" s="241"/>
      <c r="KDT1" s="241"/>
      <c r="KDU1" s="241"/>
      <c r="KDV1" s="241"/>
      <c r="KDW1" s="241"/>
      <c r="KDX1" s="241"/>
      <c r="KDY1" s="241"/>
      <c r="KDZ1" s="241"/>
      <c r="KEA1" s="241"/>
      <c r="KEB1" s="241"/>
      <c r="KEC1" s="241"/>
      <c r="KED1" s="241"/>
      <c r="KEE1" s="241"/>
      <c r="KEF1" s="241"/>
      <c r="KEG1" s="241"/>
      <c r="KEH1" s="241"/>
      <c r="KEI1" s="241"/>
      <c r="KEJ1" s="241"/>
      <c r="KEK1" s="241"/>
      <c r="KEL1" s="241"/>
      <c r="KEM1" s="241"/>
      <c r="KEN1" s="241"/>
      <c r="KEO1" s="241"/>
      <c r="KEP1" s="241"/>
      <c r="KEQ1" s="241"/>
      <c r="KER1" s="241"/>
      <c r="KES1" s="241"/>
      <c r="KET1" s="241"/>
      <c r="KEU1" s="241"/>
      <c r="KEV1" s="241"/>
      <c r="KEW1" s="241"/>
      <c r="KEX1" s="241"/>
      <c r="KEY1" s="241"/>
      <c r="KEZ1" s="241"/>
      <c r="KFA1" s="241"/>
      <c r="KFB1" s="241"/>
      <c r="KFC1" s="241"/>
      <c r="KFD1" s="241"/>
      <c r="KFE1" s="241"/>
      <c r="KFF1" s="241"/>
      <c r="KFG1" s="241"/>
      <c r="KFH1" s="241"/>
      <c r="KFI1" s="241"/>
      <c r="KFJ1" s="241"/>
      <c r="KFK1" s="241"/>
      <c r="KFL1" s="241"/>
      <c r="KFM1" s="241"/>
      <c r="KFN1" s="241"/>
      <c r="KFO1" s="241"/>
      <c r="KFP1" s="241"/>
      <c r="KFQ1" s="241"/>
      <c r="KFR1" s="241"/>
      <c r="KFS1" s="241"/>
      <c r="KFT1" s="241"/>
      <c r="KFU1" s="241"/>
      <c r="KFV1" s="241"/>
      <c r="KFW1" s="241"/>
      <c r="KFX1" s="241"/>
      <c r="KFY1" s="241"/>
      <c r="KFZ1" s="241"/>
      <c r="KGA1" s="241"/>
      <c r="KGB1" s="241"/>
      <c r="KGC1" s="241"/>
      <c r="KGD1" s="241"/>
      <c r="KGE1" s="241"/>
      <c r="KGF1" s="241"/>
      <c r="KGG1" s="241"/>
      <c r="KGH1" s="241"/>
      <c r="KGI1" s="241"/>
      <c r="KGJ1" s="241"/>
      <c r="KGK1" s="241"/>
      <c r="KGL1" s="241"/>
      <c r="KGM1" s="241"/>
      <c r="KGN1" s="241"/>
      <c r="KGO1" s="241"/>
      <c r="KGP1" s="241"/>
      <c r="KGQ1" s="241"/>
      <c r="KGR1" s="241"/>
      <c r="KGS1" s="241"/>
      <c r="KGT1" s="241"/>
      <c r="KGU1" s="241"/>
      <c r="KGV1" s="241"/>
      <c r="KGW1" s="241"/>
      <c r="KGX1" s="241"/>
      <c r="KGY1" s="241"/>
      <c r="KGZ1" s="241"/>
      <c r="KHA1" s="241"/>
      <c r="KHB1" s="241"/>
      <c r="KHC1" s="241"/>
      <c r="KHD1" s="241"/>
      <c r="KHE1" s="241"/>
      <c r="KHF1" s="241"/>
      <c r="KHG1" s="241"/>
      <c r="KHH1" s="241"/>
      <c r="KHI1" s="241"/>
      <c r="KHJ1" s="241"/>
      <c r="KHK1" s="241"/>
      <c r="KHL1" s="241"/>
      <c r="KHM1" s="241"/>
      <c r="KHN1" s="241"/>
      <c r="KHO1" s="241"/>
      <c r="KHP1" s="241"/>
      <c r="KHQ1" s="241"/>
      <c r="KHR1" s="241"/>
      <c r="KHS1" s="241"/>
      <c r="KHT1" s="241"/>
      <c r="KHU1" s="241"/>
      <c r="KHV1" s="241"/>
      <c r="KHW1" s="241"/>
      <c r="KHX1" s="241"/>
      <c r="KHY1" s="241"/>
      <c r="KHZ1" s="241"/>
      <c r="KIA1" s="241"/>
      <c r="KIB1" s="241"/>
      <c r="KIC1" s="241"/>
      <c r="KID1" s="241"/>
      <c r="KIE1" s="241"/>
      <c r="KIF1" s="241"/>
      <c r="KIG1" s="241"/>
      <c r="KIH1" s="241"/>
      <c r="KII1" s="241"/>
      <c r="KIJ1" s="241"/>
      <c r="KIK1" s="241"/>
      <c r="KIL1" s="241"/>
      <c r="KIM1" s="241"/>
      <c r="KIN1" s="241"/>
      <c r="KIO1" s="241"/>
      <c r="KIP1" s="241"/>
      <c r="KIQ1" s="241"/>
      <c r="KIR1" s="241"/>
      <c r="KIS1" s="241"/>
      <c r="KIT1" s="241"/>
      <c r="KIU1" s="241"/>
      <c r="KIV1" s="241"/>
      <c r="KIW1" s="241"/>
      <c r="KIX1" s="241"/>
      <c r="KIY1" s="241"/>
      <c r="KIZ1" s="241"/>
      <c r="KJA1" s="241"/>
      <c r="KJB1" s="241"/>
      <c r="KJC1" s="241"/>
      <c r="KJD1" s="241"/>
      <c r="KJE1" s="241"/>
      <c r="KJF1" s="241"/>
      <c r="KJG1" s="241"/>
      <c r="KJH1" s="241"/>
      <c r="KJI1" s="241"/>
      <c r="KJJ1" s="241"/>
      <c r="KJK1" s="241"/>
      <c r="KJL1" s="241"/>
      <c r="KJM1" s="241"/>
      <c r="KJN1" s="241"/>
      <c r="KJO1" s="241"/>
      <c r="KJP1" s="241"/>
      <c r="KJQ1" s="241"/>
      <c r="KJR1" s="241"/>
      <c r="KJS1" s="241"/>
      <c r="KJT1" s="241"/>
      <c r="KJU1" s="241"/>
      <c r="KJV1" s="241"/>
      <c r="KJW1" s="241"/>
      <c r="KJX1" s="241"/>
      <c r="KJY1" s="241"/>
      <c r="KJZ1" s="241"/>
      <c r="KKA1" s="241"/>
      <c r="KKB1" s="241"/>
      <c r="KKC1" s="241"/>
      <c r="KKD1" s="241"/>
      <c r="KKE1" s="241"/>
      <c r="KKF1" s="241"/>
      <c r="KKG1" s="241"/>
      <c r="KKH1" s="241"/>
      <c r="KKI1" s="241"/>
      <c r="KKJ1" s="241"/>
      <c r="KKK1" s="241"/>
      <c r="KKL1" s="241"/>
      <c r="KKM1" s="241"/>
      <c r="KKN1" s="241"/>
      <c r="KKO1" s="241"/>
      <c r="KKP1" s="241"/>
      <c r="KKQ1" s="241"/>
      <c r="KKR1" s="241"/>
      <c r="KKS1" s="241"/>
      <c r="KKT1" s="241"/>
      <c r="KKU1" s="241"/>
      <c r="KKV1" s="241"/>
      <c r="KKW1" s="241"/>
      <c r="KKX1" s="241"/>
      <c r="KKY1" s="241"/>
      <c r="KKZ1" s="241"/>
      <c r="KLA1" s="241"/>
      <c r="KLB1" s="241"/>
      <c r="KLC1" s="241"/>
      <c r="KLD1" s="241"/>
      <c r="KLE1" s="241"/>
      <c r="KLF1" s="241"/>
      <c r="KLG1" s="241"/>
      <c r="KLH1" s="241"/>
      <c r="KLI1" s="241"/>
      <c r="KLJ1" s="241"/>
      <c r="KLK1" s="241"/>
      <c r="KLL1" s="241"/>
      <c r="KLM1" s="241"/>
      <c r="KLN1" s="241"/>
      <c r="KLO1" s="241"/>
      <c r="KLP1" s="241"/>
      <c r="KLQ1" s="241"/>
      <c r="KLR1" s="241"/>
      <c r="KLS1" s="241"/>
      <c r="KLT1" s="241"/>
      <c r="KLU1" s="241"/>
      <c r="KLV1" s="241"/>
      <c r="KLW1" s="241"/>
      <c r="KLX1" s="241"/>
      <c r="KLY1" s="241"/>
      <c r="KLZ1" s="241"/>
      <c r="KMA1" s="241"/>
      <c r="KMB1" s="241"/>
      <c r="KMC1" s="241"/>
      <c r="KMD1" s="241"/>
      <c r="KME1" s="241"/>
      <c r="KMF1" s="241"/>
      <c r="KMG1" s="241"/>
      <c r="KMH1" s="241"/>
      <c r="KMI1" s="241"/>
      <c r="KMJ1" s="241"/>
      <c r="KMK1" s="241"/>
      <c r="KML1" s="241"/>
      <c r="KMM1" s="241"/>
      <c r="KMN1" s="241"/>
      <c r="KMO1" s="241"/>
      <c r="KMP1" s="241"/>
      <c r="KMQ1" s="241"/>
      <c r="KMR1" s="241"/>
      <c r="KMS1" s="241"/>
      <c r="KMT1" s="241"/>
      <c r="KMU1" s="241"/>
      <c r="KMV1" s="241"/>
      <c r="KMW1" s="241"/>
      <c r="KMX1" s="241"/>
      <c r="KMY1" s="241"/>
      <c r="KMZ1" s="241"/>
      <c r="KNA1" s="241"/>
      <c r="KNB1" s="241"/>
      <c r="KNC1" s="241"/>
      <c r="KND1" s="241"/>
      <c r="KNE1" s="241"/>
      <c r="KNF1" s="241"/>
      <c r="KNG1" s="241"/>
      <c r="KNH1" s="241"/>
      <c r="KNI1" s="241"/>
      <c r="KNJ1" s="241"/>
      <c r="KNK1" s="241"/>
      <c r="KNL1" s="241"/>
      <c r="KNM1" s="241"/>
      <c r="KNN1" s="241"/>
      <c r="KNO1" s="241"/>
      <c r="KNP1" s="241"/>
      <c r="KNQ1" s="241"/>
      <c r="KNR1" s="241"/>
      <c r="KNS1" s="241"/>
      <c r="KNT1" s="241"/>
      <c r="KNU1" s="241"/>
      <c r="KNV1" s="241"/>
      <c r="KNW1" s="241"/>
      <c r="KNX1" s="241"/>
      <c r="KNY1" s="241"/>
      <c r="KNZ1" s="241"/>
      <c r="KOA1" s="241"/>
      <c r="KOB1" s="241"/>
      <c r="KOC1" s="241"/>
      <c r="KOD1" s="241"/>
      <c r="KOE1" s="241"/>
      <c r="KOF1" s="241"/>
      <c r="KOG1" s="241"/>
      <c r="KOH1" s="241"/>
      <c r="KOI1" s="241"/>
      <c r="KOJ1" s="241"/>
      <c r="KOK1" s="241"/>
      <c r="KOL1" s="241"/>
      <c r="KOM1" s="241"/>
      <c r="KON1" s="241"/>
      <c r="KOO1" s="241"/>
      <c r="KOP1" s="241"/>
      <c r="KOQ1" s="241"/>
      <c r="KOR1" s="241"/>
      <c r="KOS1" s="241"/>
      <c r="KOT1" s="241"/>
      <c r="KOU1" s="241"/>
      <c r="KOV1" s="241"/>
      <c r="KOW1" s="241"/>
      <c r="KOX1" s="241"/>
      <c r="KOY1" s="241"/>
      <c r="KOZ1" s="241"/>
      <c r="KPA1" s="241"/>
      <c r="KPB1" s="241"/>
      <c r="KPC1" s="241"/>
      <c r="KPD1" s="241"/>
      <c r="KPE1" s="241"/>
      <c r="KPF1" s="241"/>
      <c r="KPG1" s="241"/>
      <c r="KPH1" s="241"/>
      <c r="KPI1" s="241"/>
      <c r="KPJ1" s="241"/>
      <c r="KPK1" s="241"/>
      <c r="KPL1" s="241"/>
      <c r="KPM1" s="241"/>
      <c r="KPN1" s="241"/>
      <c r="KPO1" s="241"/>
      <c r="KPP1" s="241"/>
      <c r="KPQ1" s="241"/>
      <c r="KPR1" s="241"/>
      <c r="KPS1" s="241"/>
      <c r="KPT1" s="241"/>
      <c r="KPU1" s="241"/>
      <c r="KPV1" s="241"/>
      <c r="KPW1" s="241"/>
      <c r="KPX1" s="241"/>
      <c r="KPY1" s="241"/>
      <c r="KPZ1" s="241"/>
      <c r="KQA1" s="241"/>
      <c r="KQB1" s="241"/>
      <c r="KQC1" s="241"/>
      <c r="KQD1" s="241"/>
      <c r="KQE1" s="241"/>
      <c r="KQF1" s="241"/>
      <c r="KQG1" s="241"/>
      <c r="KQH1" s="241"/>
      <c r="KQI1" s="241"/>
      <c r="KQJ1" s="241"/>
      <c r="KQK1" s="241"/>
      <c r="KQL1" s="241"/>
      <c r="KQM1" s="241"/>
      <c r="KQN1" s="241"/>
      <c r="KQO1" s="241"/>
      <c r="KQP1" s="241"/>
      <c r="KQQ1" s="241"/>
      <c r="KQR1" s="241"/>
      <c r="KQS1" s="241"/>
      <c r="KQT1" s="241"/>
      <c r="KQU1" s="241"/>
      <c r="KQV1" s="241"/>
      <c r="KQW1" s="241"/>
      <c r="KQX1" s="241"/>
      <c r="KQY1" s="241"/>
      <c r="KQZ1" s="241"/>
      <c r="KRA1" s="241"/>
      <c r="KRB1" s="241"/>
      <c r="KRC1" s="241"/>
      <c r="KRD1" s="241"/>
      <c r="KRE1" s="241"/>
      <c r="KRF1" s="241"/>
      <c r="KRG1" s="241"/>
      <c r="KRH1" s="241"/>
      <c r="KRI1" s="241"/>
      <c r="KRJ1" s="241"/>
      <c r="KRK1" s="241"/>
      <c r="KRL1" s="241"/>
      <c r="KRM1" s="241"/>
      <c r="KRN1" s="241"/>
      <c r="KRO1" s="241"/>
      <c r="KRP1" s="241"/>
      <c r="KRQ1" s="241"/>
      <c r="KRR1" s="241"/>
      <c r="KRS1" s="241"/>
      <c r="KRT1" s="241"/>
      <c r="KRU1" s="241"/>
      <c r="KRV1" s="241"/>
      <c r="KRW1" s="241"/>
      <c r="KRX1" s="241"/>
      <c r="KRY1" s="241"/>
      <c r="KRZ1" s="241"/>
      <c r="KSA1" s="241"/>
      <c r="KSB1" s="241"/>
      <c r="KSC1" s="241"/>
      <c r="KSD1" s="241"/>
      <c r="KSE1" s="241"/>
      <c r="KSF1" s="241"/>
      <c r="KSG1" s="241"/>
      <c r="KSH1" s="241"/>
      <c r="KSI1" s="241"/>
      <c r="KSJ1" s="241"/>
      <c r="KSK1" s="241"/>
      <c r="KSL1" s="241"/>
      <c r="KSM1" s="241"/>
      <c r="KSN1" s="241"/>
      <c r="KSO1" s="241"/>
      <c r="KSP1" s="241"/>
      <c r="KSQ1" s="241"/>
      <c r="KSR1" s="241"/>
      <c r="KSS1" s="241"/>
      <c r="KST1" s="241"/>
      <c r="KSU1" s="241"/>
      <c r="KSV1" s="241"/>
      <c r="KSW1" s="241"/>
      <c r="KSX1" s="241"/>
      <c r="KSY1" s="241"/>
      <c r="KSZ1" s="241"/>
      <c r="KTA1" s="241"/>
      <c r="KTB1" s="241"/>
      <c r="KTC1" s="241"/>
      <c r="KTD1" s="241"/>
      <c r="KTE1" s="241"/>
      <c r="KTF1" s="241"/>
      <c r="KTG1" s="241"/>
      <c r="KTH1" s="241"/>
      <c r="KTI1" s="241"/>
      <c r="KTJ1" s="241"/>
      <c r="KTK1" s="241"/>
      <c r="KTL1" s="241"/>
      <c r="KTM1" s="241"/>
      <c r="KTN1" s="241"/>
      <c r="KTO1" s="241"/>
      <c r="KTP1" s="241"/>
      <c r="KTQ1" s="241"/>
      <c r="KTR1" s="241"/>
      <c r="KTS1" s="241"/>
      <c r="KTT1" s="241"/>
      <c r="KTU1" s="241"/>
      <c r="KTV1" s="241"/>
      <c r="KTW1" s="241"/>
      <c r="KTX1" s="241"/>
      <c r="KTY1" s="241"/>
      <c r="KTZ1" s="241"/>
      <c r="KUA1" s="241"/>
      <c r="KUB1" s="241"/>
      <c r="KUC1" s="241"/>
      <c r="KUD1" s="241"/>
      <c r="KUE1" s="241"/>
      <c r="KUF1" s="241"/>
      <c r="KUG1" s="241"/>
      <c r="KUH1" s="241"/>
      <c r="KUI1" s="241"/>
      <c r="KUJ1" s="241"/>
      <c r="KUK1" s="241"/>
      <c r="KUL1" s="241"/>
      <c r="KUM1" s="241"/>
      <c r="KUN1" s="241"/>
      <c r="KUO1" s="241"/>
      <c r="KUP1" s="241"/>
      <c r="KUQ1" s="241"/>
      <c r="KUR1" s="241"/>
      <c r="KUS1" s="241"/>
      <c r="KUT1" s="241"/>
      <c r="KUU1" s="241"/>
      <c r="KUV1" s="241"/>
      <c r="KUW1" s="241"/>
      <c r="KUX1" s="241"/>
      <c r="KUY1" s="241"/>
      <c r="KUZ1" s="241"/>
      <c r="KVA1" s="241"/>
      <c r="KVB1" s="241"/>
      <c r="KVC1" s="241"/>
      <c r="KVD1" s="241"/>
      <c r="KVE1" s="241"/>
      <c r="KVF1" s="241"/>
      <c r="KVG1" s="241"/>
      <c r="KVH1" s="241"/>
      <c r="KVI1" s="241"/>
      <c r="KVJ1" s="241"/>
      <c r="KVK1" s="241"/>
      <c r="KVL1" s="241"/>
      <c r="KVM1" s="241"/>
      <c r="KVN1" s="241"/>
      <c r="KVO1" s="241"/>
      <c r="KVP1" s="241"/>
      <c r="KVQ1" s="241"/>
      <c r="KVR1" s="241"/>
      <c r="KVS1" s="241"/>
      <c r="KVT1" s="241"/>
      <c r="KVU1" s="241"/>
      <c r="KVV1" s="241"/>
      <c r="KVW1" s="241"/>
      <c r="KVX1" s="241"/>
      <c r="KVY1" s="241"/>
      <c r="KVZ1" s="241"/>
      <c r="KWA1" s="241"/>
      <c r="KWB1" s="241"/>
      <c r="KWC1" s="241"/>
      <c r="KWD1" s="241"/>
      <c r="KWE1" s="241"/>
      <c r="KWF1" s="241"/>
      <c r="KWG1" s="241"/>
      <c r="KWH1" s="241"/>
      <c r="KWI1" s="241"/>
      <c r="KWJ1" s="241"/>
      <c r="KWK1" s="241"/>
      <c r="KWL1" s="241"/>
      <c r="KWM1" s="241"/>
      <c r="KWN1" s="241"/>
      <c r="KWO1" s="241"/>
      <c r="KWP1" s="241"/>
      <c r="KWQ1" s="241"/>
      <c r="KWR1" s="241"/>
      <c r="KWS1" s="241"/>
      <c r="KWT1" s="241"/>
      <c r="KWU1" s="241"/>
      <c r="KWV1" s="241"/>
      <c r="KWW1" s="241"/>
      <c r="KWX1" s="241"/>
      <c r="KWY1" s="241"/>
      <c r="KWZ1" s="241"/>
      <c r="KXA1" s="241"/>
      <c r="KXB1" s="241"/>
      <c r="KXC1" s="241"/>
      <c r="KXD1" s="241"/>
      <c r="KXE1" s="241"/>
      <c r="KXF1" s="241"/>
      <c r="KXG1" s="241"/>
      <c r="KXH1" s="241"/>
      <c r="KXI1" s="241"/>
      <c r="KXJ1" s="241"/>
      <c r="KXK1" s="241"/>
      <c r="KXL1" s="241"/>
      <c r="KXM1" s="241"/>
      <c r="KXN1" s="241"/>
      <c r="KXO1" s="241"/>
      <c r="KXP1" s="241"/>
      <c r="KXQ1" s="241"/>
      <c r="KXR1" s="241"/>
      <c r="KXS1" s="241"/>
      <c r="KXT1" s="241"/>
      <c r="KXU1" s="241"/>
      <c r="KXV1" s="241"/>
      <c r="KXW1" s="241"/>
      <c r="KXX1" s="241"/>
      <c r="KXY1" s="241"/>
      <c r="KXZ1" s="241"/>
      <c r="KYA1" s="241"/>
      <c r="KYB1" s="241"/>
      <c r="KYC1" s="241"/>
      <c r="KYD1" s="241"/>
      <c r="KYE1" s="241"/>
      <c r="KYF1" s="241"/>
      <c r="KYG1" s="241"/>
      <c r="KYH1" s="241"/>
      <c r="KYI1" s="241"/>
      <c r="KYJ1" s="241"/>
      <c r="KYK1" s="241"/>
      <c r="KYL1" s="241"/>
      <c r="KYM1" s="241"/>
      <c r="KYN1" s="241"/>
      <c r="KYO1" s="241"/>
      <c r="KYP1" s="241"/>
      <c r="KYQ1" s="241"/>
      <c r="KYR1" s="241"/>
      <c r="KYS1" s="241"/>
      <c r="KYT1" s="241"/>
      <c r="KYU1" s="241"/>
      <c r="KYV1" s="241"/>
      <c r="KYW1" s="241"/>
      <c r="KYX1" s="241"/>
      <c r="KYY1" s="241"/>
      <c r="KYZ1" s="241"/>
      <c r="KZA1" s="241"/>
      <c r="KZB1" s="241"/>
      <c r="KZC1" s="241"/>
      <c r="KZD1" s="241"/>
      <c r="KZE1" s="241"/>
      <c r="KZF1" s="241"/>
      <c r="KZG1" s="241"/>
      <c r="KZH1" s="241"/>
      <c r="KZI1" s="241"/>
      <c r="KZJ1" s="241"/>
      <c r="KZK1" s="241"/>
      <c r="KZL1" s="241"/>
      <c r="KZM1" s="241"/>
      <c r="KZN1" s="241"/>
      <c r="KZO1" s="241"/>
      <c r="KZP1" s="241"/>
      <c r="KZQ1" s="241"/>
      <c r="KZR1" s="241"/>
      <c r="KZS1" s="241"/>
      <c r="KZT1" s="241"/>
      <c r="KZU1" s="241"/>
      <c r="KZV1" s="241"/>
      <c r="KZW1" s="241"/>
      <c r="KZX1" s="241"/>
      <c r="KZY1" s="241"/>
      <c r="KZZ1" s="241"/>
      <c r="LAA1" s="241"/>
      <c r="LAB1" s="241"/>
      <c r="LAC1" s="241"/>
      <c r="LAD1" s="241"/>
      <c r="LAE1" s="241"/>
      <c r="LAF1" s="241"/>
      <c r="LAG1" s="241"/>
      <c r="LAH1" s="241"/>
      <c r="LAI1" s="241"/>
      <c r="LAJ1" s="241"/>
      <c r="LAK1" s="241"/>
      <c r="LAL1" s="241"/>
      <c r="LAM1" s="241"/>
      <c r="LAN1" s="241"/>
      <c r="LAO1" s="241"/>
      <c r="LAP1" s="241"/>
      <c r="LAQ1" s="241"/>
      <c r="LAR1" s="241"/>
      <c r="LAS1" s="241"/>
      <c r="LAT1" s="241"/>
      <c r="LAU1" s="241"/>
      <c r="LAV1" s="241"/>
      <c r="LAW1" s="241"/>
      <c r="LAX1" s="241"/>
      <c r="LAY1" s="241"/>
      <c r="LAZ1" s="241"/>
      <c r="LBA1" s="241"/>
      <c r="LBB1" s="241"/>
      <c r="LBC1" s="241"/>
      <c r="LBD1" s="241"/>
      <c r="LBE1" s="241"/>
      <c r="LBF1" s="241"/>
      <c r="LBG1" s="241"/>
      <c r="LBH1" s="241"/>
      <c r="LBI1" s="241"/>
      <c r="LBJ1" s="241"/>
      <c r="LBK1" s="241"/>
      <c r="LBL1" s="241"/>
      <c r="LBM1" s="241"/>
      <c r="LBN1" s="241"/>
      <c r="LBO1" s="241"/>
      <c r="LBP1" s="241"/>
      <c r="LBQ1" s="241"/>
      <c r="LBR1" s="241"/>
      <c r="LBS1" s="241"/>
      <c r="LBT1" s="241"/>
      <c r="LBU1" s="241"/>
      <c r="LBV1" s="241"/>
      <c r="LBW1" s="241"/>
      <c r="LBX1" s="241"/>
      <c r="LBY1" s="241"/>
      <c r="LBZ1" s="241"/>
      <c r="LCA1" s="241"/>
      <c r="LCB1" s="241"/>
      <c r="LCC1" s="241"/>
      <c r="LCD1" s="241"/>
      <c r="LCE1" s="241"/>
      <c r="LCF1" s="241"/>
      <c r="LCG1" s="241"/>
      <c r="LCH1" s="241"/>
      <c r="LCI1" s="241"/>
      <c r="LCJ1" s="241"/>
      <c r="LCK1" s="241"/>
      <c r="LCL1" s="241"/>
      <c r="LCM1" s="241"/>
      <c r="LCN1" s="241"/>
      <c r="LCO1" s="241"/>
      <c r="LCP1" s="241"/>
      <c r="LCQ1" s="241"/>
      <c r="LCR1" s="241"/>
      <c r="LCS1" s="241"/>
      <c r="LCT1" s="241"/>
      <c r="LCU1" s="241"/>
      <c r="LCV1" s="241"/>
      <c r="LCW1" s="241"/>
      <c r="LCX1" s="241"/>
      <c r="LCY1" s="241"/>
      <c r="LCZ1" s="241"/>
      <c r="LDA1" s="241"/>
      <c r="LDB1" s="241"/>
      <c r="LDC1" s="241"/>
      <c r="LDD1" s="241"/>
      <c r="LDE1" s="241"/>
      <c r="LDF1" s="241"/>
      <c r="LDG1" s="241"/>
      <c r="LDH1" s="241"/>
      <c r="LDI1" s="241"/>
      <c r="LDJ1" s="241"/>
      <c r="LDK1" s="241"/>
      <c r="LDL1" s="241"/>
      <c r="LDM1" s="241"/>
      <c r="LDN1" s="241"/>
      <c r="LDO1" s="241"/>
      <c r="LDP1" s="241"/>
      <c r="LDQ1" s="241"/>
      <c r="LDR1" s="241"/>
      <c r="LDS1" s="241"/>
      <c r="LDT1" s="241"/>
      <c r="LDU1" s="241"/>
      <c r="LDV1" s="241"/>
      <c r="LDW1" s="241"/>
      <c r="LDX1" s="241"/>
      <c r="LDY1" s="241"/>
      <c r="LDZ1" s="241"/>
      <c r="LEA1" s="241"/>
      <c r="LEB1" s="241"/>
      <c r="LEC1" s="241"/>
      <c r="LED1" s="241"/>
      <c r="LEE1" s="241"/>
      <c r="LEF1" s="241"/>
      <c r="LEG1" s="241"/>
      <c r="LEH1" s="241"/>
      <c r="LEI1" s="241"/>
      <c r="LEJ1" s="241"/>
      <c r="LEK1" s="241"/>
      <c r="LEL1" s="241"/>
      <c r="LEM1" s="241"/>
      <c r="LEN1" s="241"/>
      <c r="LEO1" s="241"/>
      <c r="LEP1" s="241"/>
      <c r="LEQ1" s="241"/>
      <c r="LER1" s="241"/>
      <c r="LES1" s="241"/>
      <c r="LET1" s="241"/>
      <c r="LEU1" s="241"/>
      <c r="LEV1" s="241"/>
      <c r="LEW1" s="241"/>
      <c r="LEX1" s="241"/>
      <c r="LEY1" s="241"/>
      <c r="LEZ1" s="241"/>
      <c r="LFA1" s="241"/>
      <c r="LFB1" s="241"/>
      <c r="LFC1" s="241"/>
      <c r="LFD1" s="241"/>
      <c r="LFE1" s="241"/>
      <c r="LFF1" s="241"/>
      <c r="LFG1" s="241"/>
      <c r="LFH1" s="241"/>
      <c r="LFI1" s="241"/>
      <c r="LFJ1" s="241"/>
      <c r="LFK1" s="241"/>
      <c r="LFL1" s="241"/>
      <c r="LFM1" s="241"/>
      <c r="LFN1" s="241"/>
      <c r="LFO1" s="241"/>
      <c r="LFP1" s="241"/>
      <c r="LFQ1" s="241"/>
      <c r="LFR1" s="241"/>
      <c r="LFS1" s="241"/>
      <c r="LFT1" s="241"/>
      <c r="LFU1" s="241"/>
      <c r="LFV1" s="241"/>
      <c r="LFW1" s="241"/>
      <c r="LFX1" s="241"/>
      <c r="LFY1" s="241"/>
      <c r="LFZ1" s="241"/>
      <c r="LGA1" s="241"/>
      <c r="LGB1" s="241"/>
      <c r="LGC1" s="241"/>
      <c r="LGD1" s="241"/>
      <c r="LGE1" s="241"/>
      <c r="LGF1" s="241"/>
      <c r="LGG1" s="241"/>
      <c r="LGH1" s="241"/>
      <c r="LGI1" s="241"/>
      <c r="LGJ1" s="241"/>
      <c r="LGK1" s="241"/>
      <c r="LGL1" s="241"/>
      <c r="LGM1" s="241"/>
      <c r="LGN1" s="241"/>
      <c r="LGO1" s="241"/>
      <c r="LGP1" s="241"/>
      <c r="LGQ1" s="241"/>
      <c r="LGR1" s="241"/>
      <c r="LGS1" s="241"/>
      <c r="LGT1" s="241"/>
      <c r="LGU1" s="241"/>
      <c r="LGV1" s="241"/>
      <c r="LGW1" s="241"/>
      <c r="LGX1" s="241"/>
      <c r="LGY1" s="241"/>
      <c r="LGZ1" s="241"/>
      <c r="LHA1" s="241"/>
      <c r="LHB1" s="241"/>
      <c r="LHC1" s="241"/>
      <c r="LHD1" s="241"/>
      <c r="LHE1" s="241"/>
      <c r="LHF1" s="241"/>
      <c r="LHG1" s="241"/>
      <c r="LHH1" s="241"/>
      <c r="LHI1" s="241"/>
      <c r="LHJ1" s="241"/>
      <c r="LHK1" s="241"/>
      <c r="LHL1" s="241"/>
      <c r="LHM1" s="241"/>
      <c r="LHN1" s="241"/>
      <c r="LHO1" s="241"/>
      <c r="LHP1" s="241"/>
      <c r="LHQ1" s="241"/>
      <c r="LHR1" s="241"/>
      <c r="LHS1" s="241"/>
      <c r="LHT1" s="241"/>
      <c r="LHU1" s="241"/>
      <c r="LHV1" s="241"/>
      <c r="LHW1" s="241"/>
      <c r="LHX1" s="241"/>
      <c r="LHY1" s="241"/>
      <c r="LHZ1" s="241"/>
      <c r="LIA1" s="241"/>
      <c r="LIB1" s="241"/>
      <c r="LIC1" s="241"/>
      <c r="LID1" s="241"/>
      <c r="LIE1" s="241"/>
      <c r="LIF1" s="241"/>
      <c r="LIG1" s="241"/>
      <c r="LIH1" s="241"/>
      <c r="LII1" s="241"/>
      <c r="LIJ1" s="241"/>
      <c r="LIK1" s="241"/>
      <c r="LIL1" s="241"/>
      <c r="LIM1" s="241"/>
      <c r="LIN1" s="241"/>
      <c r="LIO1" s="241"/>
      <c r="LIP1" s="241"/>
      <c r="LIQ1" s="241"/>
      <c r="LIR1" s="241"/>
      <c r="LIS1" s="241"/>
      <c r="LIT1" s="241"/>
      <c r="LIU1" s="241"/>
      <c r="LIV1" s="241"/>
      <c r="LIW1" s="241"/>
      <c r="LIX1" s="241"/>
      <c r="LIY1" s="241"/>
      <c r="LIZ1" s="241"/>
      <c r="LJA1" s="241"/>
      <c r="LJB1" s="241"/>
      <c r="LJC1" s="241"/>
      <c r="LJD1" s="241"/>
      <c r="LJE1" s="241"/>
      <c r="LJF1" s="241"/>
      <c r="LJG1" s="241"/>
      <c r="LJH1" s="241"/>
      <c r="LJI1" s="241"/>
      <c r="LJJ1" s="241"/>
      <c r="LJK1" s="241"/>
      <c r="LJL1" s="241"/>
      <c r="LJM1" s="241"/>
      <c r="LJN1" s="241"/>
      <c r="LJO1" s="241"/>
      <c r="LJP1" s="241"/>
      <c r="LJQ1" s="241"/>
      <c r="LJR1" s="241"/>
      <c r="LJS1" s="241"/>
      <c r="LJT1" s="241"/>
      <c r="LJU1" s="241"/>
      <c r="LJV1" s="241"/>
      <c r="LJW1" s="241"/>
      <c r="LJX1" s="241"/>
      <c r="LJY1" s="241"/>
      <c r="LJZ1" s="241"/>
      <c r="LKA1" s="241"/>
      <c r="LKB1" s="241"/>
      <c r="LKC1" s="241"/>
      <c r="LKD1" s="241"/>
      <c r="LKE1" s="241"/>
      <c r="LKF1" s="241"/>
      <c r="LKG1" s="241"/>
      <c r="LKH1" s="241"/>
      <c r="LKI1" s="241"/>
      <c r="LKJ1" s="241"/>
      <c r="LKK1" s="241"/>
      <c r="LKL1" s="241"/>
      <c r="LKM1" s="241"/>
      <c r="LKN1" s="241"/>
      <c r="LKO1" s="241"/>
      <c r="LKP1" s="241"/>
      <c r="LKQ1" s="241"/>
      <c r="LKR1" s="241"/>
      <c r="LKS1" s="241"/>
      <c r="LKT1" s="241"/>
      <c r="LKU1" s="241"/>
      <c r="LKV1" s="241"/>
      <c r="LKW1" s="241"/>
      <c r="LKX1" s="241"/>
      <c r="LKY1" s="241"/>
      <c r="LKZ1" s="241"/>
      <c r="LLA1" s="241"/>
      <c r="LLB1" s="241"/>
      <c r="LLC1" s="241"/>
      <c r="LLD1" s="241"/>
      <c r="LLE1" s="241"/>
      <c r="LLF1" s="241"/>
      <c r="LLG1" s="241"/>
      <c r="LLH1" s="241"/>
      <c r="LLI1" s="241"/>
      <c r="LLJ1" s="241"/>
      <c r="LLK1" s="241"/>
      <c r="LLL1" s="241"/>
      <c r="LLM1" s="241"/>
      <c r="LLN1" s="241"/>
      <c r="LLO1" s="241"/>
      <c r="LLP1" s="241"/>
      <c r="LLQ1" s="241"/>
      <c r="LLR1" s="241"/>
      <c r="LLS1" s="241"/>
      <c r="LLT1" s="241"/>
      <c r="LLU1" s="241"/>
      <c r="LLV1" s="241"/>
      <c r="LLW1" s="241"/>
      <c r="LLX1" s="241"/>
      <c r="LLY1" s="241"/>
      <c r="LLZ1" s="241"/>
      <c r="LMA1" s="241"/>
      <c r="LMB1" s="241"/>
      <c r="LMC1" s="241"/>
      <c r="LMD1" s="241"/>
      <c r="LME1" s="241"/>
      <c r="LMF1" s="241"/>
      <c r="LMG1" s="241"/>
      <c r="LMH1" s="241"/>
      <c r="LMI1" s="241"/>
      <c r="LMJ1" s="241"/>
      <c r="LMK1" s="241"/>
      <c r="LML1" s="241"/>
      <c r="LMM1" s="241"/>
      <c r="LMN1" s="241"/>
      <c r="LMO1" s="241"/>
      <c r="LMP1" s="241"/>
      <c r="LMQ1" s="241"/>
      <c r="LMR1" s="241"/>
      <c r="LMS1" s="241"/>
      <c r="LMT1" s="241"/>
      <c r="LMU1" s="241"/>
      <c r="LMV1" s="241"/>
      <c r="LMW1" s="241"/>
      <c r="LMX1" s="241"/>
      <c r="LMY1" s="241"/>
      <c r="LMZ1" s="241"/>
      <c r="LNA1" s="241"/>
      <c r="LNB1" s="241"/>
      <c r="LNC1" s="241"/>
      <c r="LND1" s="241"/>
      <c r="LNE1" s="241"/>
      <c r="LNF1" s="241"/>
      <c r="LNG1" s="241"/>
      <c r="LNH1" s="241"/>
      <c r="LNI1" s="241"/>
      <c r="LNJ1" s="241"/>
      <c r="LNK1" s="241"/>
      <c r="LNL1" s="241"/>
      <c r="LNM1" s="241"/>
      <c r="LNN1" s="241"/>
      <c r="LNO1" s="241"/>
      <c r="LNP1" s="241"/>
      <c r="LNQ1" s="241"/>
      <c r="LNR1" s="241"/>
      <c r="LNS1" s="241"/>
      <c r="LNT1" s="241"/>
      <c r="LNU1" s="241"/>
      <c r="LNV1" s="241"/>
      <c r="LNW1" s="241"/>
      <c r="LNX1" s="241"/>
      <c r="LNY1" s="241"/>
      <c r="LNZ1" s="241"/>
      <c r="LOA1" s="241"/>
      <c r="LOB1" s="241"/>
      <c r="LOC1" s="241"/>
      <c r="LOD1" s="241"/>
      <c r="LOE1" s="241"/>
      <c r="LOF1" s="241"/>
      <c r="LOG1" s="241"/>
      <c r="LOH1" s="241"/>
      <c r="LOI1" s="241"/>
      <c r="LOJ1" s="241"/>
      <c r="LOK1" s="241"/>
      <c r="LOL1" s="241"/>
      <c r="LOM1" s="241"/>
      <c r="LON1" s="241"/>
      <c r="LOO1" s="241"/>
      <c r="LOP1" s="241"/>
      <c r="LOQ1" s="241"/>
      <c r="LOR1" s="241"/>
      <c r="LOS1" s="241"/>
      <c r="LOT1" s="241"/>
      <c r="LOU1" s="241"/>
      <c r="LOV1" s="241"/>
      <c r="LOW1" s="241"/>
      <c r="LOX1" s="241"/>
      <c r="LOY1" s="241"/>
      <c r="LOZ1" s="241"/>
      <c r="LPA1" s="241"/>
      <c r="LPB1" s="241"/>
      <c r="LPC1" s="241"/>
      <c r="LPD1" s="241"/>
      <c r="LPE1" s="241"/>
      <c r="LPF1" s="241"/>
      <c r="LPG1" s="241"/>
      <c r="LPH1" s="241"/>
      <c r="LPI1" s="241"/>
      <c r="LPJ1" s="241"/>
      <c r="LPK1" s="241"/>
      <c r="LPL1" s="241"/>
      <c r="LPM1" s="241"/>
      <c r="LPN1" s="241"/>
      <c r="LPO1" s="241"/>
      <c r="LPP1" s="241"/>
      <c r="LPQ1" s="241"/>
      <c r="LPR1" s="241"/>
      <c r="LPS1" s="241"/>
      <c r="LPT1" s="241"/>
      <c r="LPU1" s="241"/>
      <c r="LPV1" s="241"/>
      <c r="LPW1" s="241"/>
      <c r="LPX1" s="241"/>
      <c r="LPY1" s="241"/>
      <c r="LPZ1" s="241"/>
      <c r="LQA1" s="241"/>
      <c r="LQB1" s="241"/>
      <c r="LQC1" s="241"/>
      <c r="LQD1" s="241"/>
      <c r="LQE1" s="241"/>
      <c r="LQF1" s="241"/>
      <c r="LQG1" s="241"/>
      <c r="LQH1" s="241"/>
      <c r="LQI1" s="241"/>
      <c r="LQJ1" s="241"/>
      <c r="LQK1" s="241"/>
      <c r="LQL1" s="241"/>
      <c r="LQM1" s="241"/>
      <c r="LQN1" s="241"/>
      <c r="LQO1" s="241"/>
      <c r="LQP1" s="241"/>
      <c r="LQQ1" s="241"/>
      <c r="LQR1" s="241"/>
      <c r="LQS1" s="241"/>
      <c r="LQT1" s="241"/>
      <c r="LQU1" s="241"/>
      <c r="LQV1" s="241"/>
      <c r="LQW1" s="241"/>
      <c r="LQX1" s="241"/>
      <c r="LQY1" s="241"/>
      <c r="LQZ1" s="241"/>
      <c r="LRA1" s="241"/>
      <c r="LRB1" s="241"/>
      <c r="LRC1" s="241"/>
      <c r="LRD1" s="241"/>
      <c r="LRE1" s="241"/>
      <c r="LRF1" s="241"/>
      <c r="LRG1" s="241"/>
      <c r="LRH1" s="241"/>
      <c r="LRI1" s="241"/>
      <c r="LRJ1" s="241"/>
      <c r="LRK1" s="241"/>
      <c r="LRL1" s="241"/>
      <c r="LRM1" s="241"/>
      <c r="LRN1" s="241"/>
      <c r="LRO1" s="241"/>
      <c r="LRP1" s="241"/>
      <c r="LRQ1" s="241"/>
      <c r="LRR1" s="241"/>
      <c r="LRS1" s="241"/>
      <c r="LRT1" s="241"/>
      <c r="LRU1" s="241"/>
      <c r="LRV1" s="241"/>
      <c r="LRW1" s="241"/>
      <c r="LRX1" s="241"/>
      <c r="LRY1" s="241"/>
      <c r="LRZ1" s="241"/>
      <c r="LSA1" s="241"/>
      <c r="LSB1" s="241"/>
      <c r="LSC1" s="241"/>
      <c r="LSD1" s="241"/>
      <c r="LSE1" s="241"/>
      <c r="LSF1" s="241"/>
      <c r="LSG1" s="241"/>
      <c r="LSH1" s="241"/>
      <c r="LSI1" s="241"/>
      <c r="LSJ1" s="241"/>
      <c r="LSK1" s="241"/>
      <c r="LSL1" s="241"/>
      <c r="LSM1" s="241"/>
      <c r="LSN1" s="241"/>
      <c r="LSO1" s="241"/>
      <c r="LSP1" s="241"/>
      <c r="LSQ1" s="241"/>
      <c r="LSR1" s="241"/>
      <c r="LSS1" s="241"/>
      <c r="LST1" s="241"/>
      <c r="LSU1" s="241"/>
      <c r="LSV1" s="241"/>
      <c r="LSW1" s="241"/>
      <c r="LSX1" s="241"/>
      <c r="LSY1" s="241"/>
      <c r="LSZ1" s="241"/>
      <c r="LTA1" s="241"/>
      <c r="LTB1" s="241"/>
      <c r="LTC1" s="241"/>
      <c r="LTD1" s="241"/>
      <c r="LTE1" s="241"/>
      <c r="LTF1" s="241"/>
      <c r="LTG1" s="241"/>
      <c r="LTH1" s="241"/>
      <c r="LTI1" s="241"/>
      <c r="LTJ1" s="241"/>
      <c r="LTK1" s="241"/>
      <c r="LTL1" s="241"/>
      <c r="LTM1" s="241"/>
      <c r="LTN1" s="241"/>
      <c r="LTO1" s="241"/>
      <c r="LTP1" s="241"/>
      <c r="LTQ1" s="241"/>
      <c r="LTR1" s="241"/>
      <c r="LTS1" s="241"/>
      <c r="LTT1" s="241"/>
      <c r="LTU1" s="241"/>
      <c r="LTV1" s="241"/>
      <c r="LTW1" s="241"/>
      <c r="LTX1" s="241"/>
      <c r="LTY1" s="241"/>
      <c r="LTZ1" s="241"/>
      <c r="LUA1" s="241"/>
      <c r="LUB1" s="241"/>
      <c r="LUC1" s="241"/>
      <c r="LUD1" s="241"/>
      <c r="LUE1" s="241"/>
      <c r="LUF1" s="241"/>
      <c r="LUG1" s="241"/>
      <c r="LUH1" s="241"/>
      <c r="LUI1" s="241"/>
      <c r="LUJ1" s="241"/>
      <c r="LUK1" s="241"/>
      <c r="LUL1" s="241"/>
      <c r="LUM1" s="241"/>
      <c r="LUN1" s="241"/>
      <c r="LUO1" s="241"/>
      <c r="LUP1" s="241"/>
      <c r="LUQ1" s="241"/>
      <c r="LUR1" s="241"/>
      <c r="LUS1" s="241"/>
      <c r="LUT1" s="241"/>
      <c r="LUU1" s="241"/>
      <c r="LUV1" s="241"/>
      <c r="LUW1" s="241"/>
      <c r="LUX1" s="241"/>
      <c r="LUY1" s="241"/>
      <c r="LUZ1" s="241"/>
      <c r="LVA1" s="241"/>
      <c r="LVB1" s="241"/>
      <c r="LVC1" s="241"/>
      <c r="LVD1" s="241"/>
      <c r="LVE1" s="241"/>
      <c r="LVF1" s="241"/>
      <c r="LVG1" s="241"/>
      <c r="LVH1" s="241"/>
      <c r="LVI1" s="241"/>
      <c r="LVJ1" s="241"/>
      <c r="LVK1" s="241"/>
      <c r="LVL1" s="241"/>
      <c r="LVM1" s="241"/>
      <c r="LVN1" s="241"/>
      <c r="LVO1" s="241"/>
      <c r="LVP1" s="241"/>
      <c r="LVQ1" s="241"/>
      <c r="LVR1" s="241"/>
      <c r="LVS1" s="241"/>
      <c r="LVT1" s="241"/>
      <c r="LVU1" s="241"/>
      <c r="LVV1" s="241"/>
      <c r="LVW1" s="241"/>
      <c r="LVX1" s="241"/>
      <c r="LVY1" s="241"/>
      <c r="LVZ1" s="241"/>
      <c r="LWA1" s="241"/>
      <c r="LWB1" s="241"/>
      <c r="LWC1" s="241"/>
      <c r="LWD1" s="241"/>
      <c r="LWE1" s="241"/>
      <c r="LWF1" s="241"/>
      <c r="LWG1" s="241"/>
      <c r="LWH1" s="241"/>
      <c r="LWI1" s="241"/>
      <c r="LWJ1" s="241"/>
      <c r="LWK1" s="241"/>
      <c r="LWL1" s="241"/>
      <c r="LWM1" s="241"/>
      <c r="LWN1" s="241"/>
      <c r="LWO1" s="241"/>
      <c r="LWP1" s="241"/>
      <c r="LWQ1" s="241"/>
      <c r="LWR1" s="241"/>
      <c r="LWS1" s="241"/>
      <c r="LWT1" s="241"/>
      <c r="LWU1" s="241"/>
      <c r="LWV1" s="241"/>
      <c r="LWW1" s="241"/>
      <c r="LWX1" s="241"/>
      <c r="LWY1" s="241"/>
      <c r="LWZ1" s="241"/>
      <c r="LXA1" s="241"/>
      <c r="LXB1" s="241"/>
      <c r="LXC1" s="241"/>
      <c r="LXD1" s="241"/>
      <c r="LXE1" s="241"/>
      <c r="LXF1" s="241"/>
      <c r="LXG1" s="241"/>
      <c r="LXH1" s="241"/>
      <c r="LXI1" s="241"/>
      <c r="LXJ1" s="241"/>
      <c r="LXK1" s="241"/>
      <c r="LXL1" s="241"/>
      <c r="LXM1" s="241"/>
      <c r="LXN1" s="241"/>
      <c r="LXO1" s="241"/>
      <c r="LXP1" s="241"/>
      <c r="LXQ1" s="241"/>
      <c r="LXR1" s="241"/>
      <c r="LXS1" s="241"/>
      <c r="LXT1" s="241"/>
      <c r="LXU1" s="241"/>
      <c r="LXV1" s="241"/>
      <c r="LXW1" s="241"/>
      <c r="LXX1" s="241"/>
      <c r="LXY1" s="241"/>
      <c r="LXZ1" s="241"/>
      <c r="LYA1" s="241"/>
      <c r="LYB1" s="241"/>
      <c r="LYC1" s="241"/>
      <c r="LYD1" s="241"/>
      <c r="LYE1" s="241"/>
      <c r="LYF1" s="241"/>
      <c r="LYG1" s="241"/>
      <c r="LYH1" s="241"/>
      <c r="LYI1" s="241"/>
      <c r="LYJ1" s="241"/>
      <c r="LYK1" s="241"/>
      <c r="LYL1" s="241"/>
      <c r="LYM1" s="241"/>
      <c r="LYN1" s="241"/>
      <c r="LYO1" s="241"/>
      <c r="LYP1" s="241"/>
      <c r="LYQ1" s="241"/>
      <c r="LYR1" s="241"/>
      <c r="LYS1" s="241"/>
      <c r="LYT1" s="241"/>
      <c r="LYU1" s="241"/>
      <c r="LYV1" s="241"/>
      <c r="LYW1" s="241"/>
      <c r="LYX1" s="241"/>
      <c r="LYY1" s="241"/>
      <c r="LYZ1" s="241"/>
      <c r="LZA1" s="241"/>
      <c r="LZB1" s="241"/>
      <c r="LZC1" s="241"/>
      <c r="LZD1" s="241"/>
      <c r="LZE1" s="241"/>
      <c r="LZF1" s="241"/>
      <c r="LZG1" s="241"/>
      <c r="LZH1" s="241"/>
      <c r="LZI1" s="241"/>
      <c r="LZJ1" s="241"/>
      <c r="LZK1" s="241"/>
      <c r="LZL1" s="241"/>
      <c r="LZM1" s="241"/>
      <c r="LZN1" s="241"/>
      <c r="LZO1" s="241"/>
      <c r="LZP1" s="241"/>
      <c r="LZQ1" s="241"/>
      <c r="LZR1" s="241"/>
      <c r="LZS1" s="241"/>
      <c r="LZT1" s="241"/>
      <c r="LZU1" s="241"/>
      <c r="LZV1" s="241"/>
      <c r="LZW1" s="241"/>
      <c r="LZX1" s="241"/>
      <c r="LZY1" s="241"/>
      <c r="LZZ1" s="241"/>
      <c r="MAA1" s="241"/>
      <c r="MAB1" s="241"/>
      <c r="MAC1" s="241"/>
      <c r="MAD1" s="241"/>
      <c r="MAE1" s="241"/>
      <c r="MAF1" s="241"/>
      <c r="MAG1" s="241"/>
      <c r="MAH1" s="241"/>
      <c r="MAI1" s="241"/>
      <c r="MAJ1" s="241"/>
      <c r="MAK1" s="241"/>
      <c r="MAL1" s="241"/>
      <c r="MAM1" s="241"/>
      <c r="MAN1" s="241"/>
      <c r="MAO1" s="241"/>
      <c r="MAP1" s="241"/>
      <c r="MAQ1" s="241"/>
      <c r="MAR1" s="241"/>
      <c r="MAS1" s="241"/>
      <c r="MAT1" s="241"/>
      <c r="MAU1" s="241"/>
      <c r="MAV1" s="241"/>
      <c r="MAW1" s="241"/>
      <c r="MAX1" s="241"/>
      <c r="MAY1" s="241"/>
      <c r="MAZ1" s="241"/>
      <c r="MBA1" s="241"/>
      <c r="MBB1" s="241"/>
      <c r="MBC1" s="241"/>
      <c r="MBD1" s="241"/>
      <c r="MBE1" s="241"/>
      <c r="MBF1" s="241"/>
      <c r="MBG1" s="241"/>
      <c r="MBH1" s="241"/>
      <c r="MBI1" s="241"/>
      <c r="MBJ1" s="241"/>
      <c r="MBK1" s="241"/>
      <c r="MBL1" s="241"/>
      <c r="MBM1" s="241"/>
      <c r="MBN1" s="241"/>
      <c r="MBO1" s="241"/>
      <c r="MBP1" s="241"/>
      <c r="MBQ1" s="241"/>
      <c r="MBR1" s="241"/>
      <c r="MBS1" s="241"/>
      <c r="MBT1" s="241"/>
      <c r="MBU1" s="241"/>
      <c r="MBV1" s="241"/>
      <c r="MBW1" s="241"/>
      <c r="MBX1" s="241"/>
      <c r="MBY1" s="241"/>
      <c r="MBZ1" s="241"/>
      <c r="MCA1" s="241"/>
      <c r="MCB1" s="241"/>
      <c r="MCC1" s="241"/>
      <c r="MCD1" s="241"/>
      <c r="MCE1" s="241"/>
      <c r="MCF1" s="241"/>
      <c r="MCG1" s="241"/>
      <c r="MCH1" s="241"/>
      <c r="MCI1" s="241"/>
      <c r="MCJ1" s="241"/>
      <c r="MCK1" s="241"/>
      <c r="MCL1" s="241"/>
      <c r="MCM1" s="241"/>
      <c r="MCN1" s="241"/>
      <c r="MCO1" s="241"/>
      <c r="MCP1" s="241"/>
      <c r="MCQ1" s="241"/>
      <c r="MCR1" s="241"/>
      <c r="MCS1" s="241"/>
      <c r="MCT1" s="241"/>
      <c r="MCU1" s="241"/>
      <c r="MCV1" s="241"/>
      <c r="MCW1" s="241"/>
      <c r="MCX1" s="241"/>
      <c r="MCY1" s="241"/>
      <c r="MCZ1" s="241"/>
      <c r="MDA1" s="241"/>
      <c r="MDB1" s="241"/>
      <c r="MDC1" s="241"/>
      <c r="MDD1" s="241"/>
      <c r="MDE1" s="241"/>
      <c r="MDF1" s="241"/>
      <c r="MDG1" s="241"/>
      <c r="MDH1" s="241"/>
      <c r="MDI1" s="241"/>
      <c r="MDJ1" s="241"/>
      <c r="MDK1" s="241"/>
      <c r="MDL1" s="241"/>
      <c r="MDM1" s="241"/>
      <c r="MDN1" s="241"/>
      <c r="MDO1" s="241"/>
      <c r="MDP1" s="241"/>
      <c r="MDQ1" s="241"/>
      <c r="MDR1" s="241"/>
      <c r="MDS1" s="241"/>
      <c r="MDT1" s="241"/>
      <c r="MDU1" s="241"/>
      <c r="MDV1" s="241"/>
      <c r="MDW1" s="241"/>
      <c r="MDX1" s="241"/>
      <c r="MDY1" s="241"/>
      <c r="MDZ1" s="241"/>
      <c r="MEA1" s="241"/>
      <c r="MEB1" s="241"/>
      <c r="MEC1" s="241"/>
      <c r="MED1" s="241"/>
      <c r="MEE1" s="241"/>
      <c r="MEF1" s="241"/>
      <c r="MEG1" s="241"/>
      <c r="MEH1" s="241"/>
      <c r="MEI1" s="241"/>
      <c r="MEJ1" s="241"/>
      <c r="MEK1" s="241"/>
      <c r="MEL1" s="241"/>
      <c r="MEM1" s="241"/>
      <c r="MEN1" s="241"/>
      <c r="MEO1" s="241"/>
      <c r="MEP1" s="241"/>
      <c r="MEQ1" s="241"/>
      <c r="MER1" s="241"/>
      <c r="MES1" s="241"/>
      <c r="MET1" s="241"/>
      <c r="MEU1" s="241"/>
      <c r="MEV1" s="241"/>
      <c r="MEW1" s="241"/>
      <c r="MEX1" s="241"/>
      <c r="MEY1" s="241"/>
      <c r="MEZ1" s="241"/>
      <c r="MFA1" s="241"/>
      <c r="MFB1" s="241"/>
      <c r="MFC1" s="241"/>
      <c r="MFD1" s="241"/>
      <c r="MFE1" s="241"/>
      <c r="MFF1" s="241"/>
      <c r="MFG1" s="241"/>
      <c r="MFH1" s="241"/>
      <c r="MFI1" s="241"/>
      <c r="MFJ1" s="241"/>
      <c r="MFK1" s="241"/>
      <c r="MFL1" s="241"/>
      <c r="MFM1" s="241"/>
      <c r="MFN1" s="241"/>
      <c r="MFO1" s="241"/>
      <c r="MFP1" s="241"/>
      <c r="MFQ1" s="241"/>
      <c r="MFR1" s="241"/>
      <c r="MFS1" s="241"/>
      <c r="MFT1" s="241"/>
      <c r="MFU1" s="241"/>
      <c r="MFV1" s="241"/>
      <c r="MFW1" s="241"/>
      <c r="MFX1" s="241"/>
      <c r="MFY1" s="241"/>
      <c r="MFZ1" s="241"/>
      <c r="MGA1" s="241"/>
      <c r="MGB1" s="241"/>
      <c r="MGC1" s="241"/>
      <c r="MGD1" s="241"/>
      <c r="MGE1" s="241"/>
      <c r="MGF1" s="241"/>
      <c r="MGG1" s="241"/>
      <c r="MGH1" s="241"/>
      <c r="MGI1" s="241"/>
      <c r="MGJ1" s="241"/>
      <c r="MGK1" s="241"/>
      <c r="MGL1" s="241"/>
      <c r="MGM1" s="241"/>
      <c r="MGN1" s="241"/>
      <c r="MGO1" s="241"/>
      <c r="MGP1" s="241"/>
      <c r="MGQ1" s="241"/>
      <c r="MGR1" s="241"/>
      <c r="MGS1" s="241"/>
      <c r="MGT1" s="241"/>
      <c r="MGU1" s="241"/>
      <c r="MGV1" s="241"/>
      <c r="MGW1" s="241"/>
      <c r="MGX1" s="241"/>
      <c r="MGY1" s="241"/>
      <c r="MGZ1" s="241"/>
      <c r="MHA1" s="241"/>
      <c r="MHB1" s="241"/>
      <c r="MHC1" s="241"/>
      <c r="MHD1" s="241"/>
      <c r="MHE1" s="241"/>
      <c r="MHF1" s="241"/>
      <c r="MHG1" s="241"/>
      <c r="MHH1" s="241"/>
      <c r="MHI1" s="241"/>
      <c r="MHJ1" s="241"/>
      <c r="MHK1" s="241"/>
      <c r="MHL1" s="241"/>
      <c r="MHM1" s="241"/>
      <c r="MHN1" s="241"/>
      <c r="MHO1" s="241"/>
      <c r="MHP1" s="241"/>
      <c r="MHQ1" s="241"/>
      <c r="MHR1" s="241"/>
      <c r="MHS1" s="241"/>
      <c r="MHT1" s="241"/>
      <c r="MHU1" s="241"/>
      <c r="MHV1" s="241"/>
      <c r="MHW1" s="241"/>
      <c r="MHX1" s="241"/>
      <c r="MHY1" s="241"/>
      <c r="MHZ1" s="241"/>
      <c r="MIA1" s="241"/>
      <c r="MIB1" s="241"/>
      <c r="MIC1" s="241"/>
      <c r="MID1" s="241"/>
      <c r="MIE1" s="241"/>
      <c r="MIF1" s="241"/>
      <c r="MIG1" s="241"/>
      <c r="MIH1" s="241"/>
      <c r="MII1" s="241"/>
      <c r="MIJ1" s="241"/>
      <c r="MIK1" s="241"/>
      <c r="MIL1" s="241"/>
      <c r="MIM1" s="241"/>
      <c r="MIN1" s="241"/>
      <c r="MIO1" s="241"/>
      <c r="MIP1" s="241"/>
      <c r="MIQ1" s="241"/>
      <c r="MIR1" s="241"/>
      <c r="MIS1" s="241"/>
      <c r="MIT1" s="241"/>
      <c r="MIU1" s="241"/>
      <c r="MIV1" s="241"/>
      <c r="MIW1" s="241"/>
      <c r="MIX1" s="241"/>
      <c r="MIY1" s="241"/>
      <c r="MIZ1" s="241"/>
      <c r="MJA1" s="241"/>
      <c r="MJB1" s="241"/>
      <c r="MJC1" s="241"/>
      <c r="MJD1" s="241"/>
      <c r="MJE1" s="241"/>
      <c r="MJF1" s="241"/>
      <c r="MJG1" s="241"/>
      <c r="MJH1" s="241"/>
      <c r="MJI1" s="241"/>
      <c r="MJJ1" s="241"/>
      <c r="MJK1" s="241"/>
      <c r="MJL1" s="241"/>
      <c r="MJM1" s="241"/>
      <c r="MJN1" s="241"/>
      <c r="MJO1" s="241"/>
      <c r="MJP1" s="241"/>
      <c r="MJQ1" s="241"/>
      <c r="MJR1" s="241"/>
      <c r="MJS1" s="241"/>
      <c r="MJT1" s="241"/>
      <c r="MJU1" s="241"/>
      <c r="MJV1" s="241"/>
      <c r="MJW1" s="241"/>
      <c r="MJX1" s="241"/>
      <c r="MJY1" s="241"/>
      <c r="MJZ1" s="241"/>
      <c r="MKA1" s="241"/>
      <c r="MKB1" s="241"/>
      <c r="MKC1" s="241"/>
      <c r="MKD1" s="241"/>
      <c r="MKE1" s="241"/>
      <c r="MKF1" s="241"/>
      <c r="MKG1" s="241"/>
      <c r="MKH1" s="241"/>
      <c r="MKI1" s="241"/>
      <c r="MKJ1" s="241"/>
      <c r="MKK1" s="241"/>
      <c r="MKL1" s="241"/>
      <c r="MKM1" s="241"/>
      <c r="MKN1" s="241"/>
      <c r="MKO1" s="241"/>
      <c r="MKP1" s="241"/>
      <c r="MKQ1" s="241"/>
      <c r="MKR1" s="241"/>
      <c r="MKS1" s="241"/>
      <c r="MKT1" s="241"/>
      <c r="MKU1" s="241"/>
      <c r="MKV1" s="241"/>
      <c r="MKW1" s="241"/>
      <c r="MKX1" s="241"/>
      <c r="MKY1" s="241"/>
      <c r="MKZ1" s="241"/>
      <c r="MLA1" s="241"/>
      <c r="MLB1" s="241"/>
      <c r="MLC1" s="241"/>
      <c r="MLD1" s="241"/>
      <c r="MLE1" s="241"/>
      <c r="MLF1" s="241"/>
      <c r="MLG1" s="241"/>
      <c r="MLH1" s="241"/>
      <c r="MLI1" s="241"/>
      <c r="MLJ1" s="241"/>
      <c r="MLK1" s="241"/>
      <c r="MLL1" s="241"/>
      <c r="MLM1" s="241"/>
      <c r="MLN1" s="241"/>
      <c r="MLO1" s="241"/>
      <c r="MLP1" s="241"/>
      <c r="MLQ1" s="241"/>
      <c r="MLR1" s="241"/>
      <c r="MLS1" s="241"/>
      <c r="MLT1" s="241"/>
      <c r="MLU1" s="241"/>
      <c r="MLV1" s="241"/>
      <c r="MLW1" s="241"/>
      <c r="MLX1" s="241"/>
      <c r="MLY1" s="241"/>
      <c r="MLZ1" s="241"/>
      <c r="MMA1" s="241"/>
      <c r="MMB1" s="241"/>
      <c r="MMC1" s="241"/>
      <c r="MMD1" s="241"/>
      <c r="MME1" s="241"/>
      <c r="MMF1" s="241"/>
      <c r="MMG1" s="241"/>
      <c r="MMH1" s="241"/>
      <c r="MMI1" s="241"/>
      <c r="MMJ1" s="241"/>
      <c r="MMK1" s="241"/>
      <c r="MML1" s="241"/>
      <c r="MMM1" s="241"/>
      <c r="MMN1" s="241"/>
      <c r="MMO1" s="241"/>
      <c r="MMP1" s="241"/>
      <c r="MMQ1" s="241"/>
      <c r="MMR1" s="241"/>
      <c r="MMS1" s="241"/>
      <c r="MMT1" s="241"/>
      <c r="MMU1" s="241"/>
      <c r="MMV1" s="241"/>
      <c r="MMW1" s="241"/>
      <c r="MMX1" s="241"/>
      <c r="MMY1" s="241"/>
      <c r="MMZ1" s="241"/>
      <c r="MNA1" s="241"/>
      <c r="MNB1" s="241"/>
      <c r="MNC1" s="241"/>
      <c r="MND1" s="241"/>
      <c r="MNE1" s="241"/>
      <c r="MNF1" s="241"/>
      <c r="MNG1" s="241"/>
      <c r="MNH1" s="241"/>
      <c r="MNI1" s="241"/>
      <c r="MNJ1" s="241"/>
      <c r="MNK1" s="241"/>
      <c r="MNL1" s="241"/>
      <c r="MNM1" s="241"/>
      <c r="MNN1" s="241"/>
      <c r="MNO1" s="241"/>
      <c r="MNP1" s="241"/>
      <c r="MNQ1" s="241"/>
      <c r="MNR1" s="241"/>
      <c r="MNS1" s="241"/>
      <c r="MNT1" s="241"/>
      <c r="MNU1" s="241"/>
      <c r="MNV1" s="241"/>
      <c r="MNW1" s="241"/>
      <c r="MNX1" s="241"/>
      <c r="MNY1" s="241"/>
      <c r="MNZ1" s="241"/>
      <c r="MOA1" s="241"/>
      <c r="MOB1" s="241"/>
      <c r="MOC1" s="241"/>
      <c r="MOD1" s="241"/>
      <c r="MOE1" s="241"/>
      <c r="MOF1" s="241"/>
      <c r="MOG1" s="241"/>
      <c r="MOH1" s="241"/>
      <c r="MOI1" s="241"/>
      <c r="MOJ1" s="241"/>
      <c r="MOK1" s="241"/>
      <c r="MOL1" s="241"/>
      <c r="MOM1" s="241"/>
      <c r="MON1" s="241"/>
      <c r="MOO1" s="241"/>
      <c r="MOP1" s="241"/>
      <c r="MOQ1" s="241"/>
      <c r="MOR1" s="241"/>
      <c r="MOS1" s="241"/>
      <c r="MOT1" s="241"/>
      <c r="MOU1" s="241"/>
      <c r="MOV1" s="241"/>
      <c r="MOW1" s="241"/>
      <c r="MOX1" s="241"/>
      <c r="MOY1" s="241"/>
      <c r="MOZ1" s="241"/>
      <c r="MPA1" s="241"/>
      <c r="MPB1" s="241"/>
      <c r="MPC1" s="241"/>
      <c r="MPD1" s="241"/>
      <c r="MPE1" s="241"/>
      <c r="MPF1" s="241"/>
      <c r="MPG1" s="241"/>
      <c r="MPH1" s="241"/>
      <c r="MPI1" s="241"/>
      <c r="MPJ1" s="241"/>
      <c r="MPK1" s="241"/>
      <c r="MPL1" s="241"/>
      <c r="MPM1" s="241"/>
      <c r="MPN1" s="241"/>
      <c r="MPO1" s="241"/>
      <c r="MPP1" s="241"/>
      <c r="MPQ1" s="241"/>
      <c r="MPR1" s="241"/>
      <c r="MPS1" s="241"/>
      <c r="MPT1" s="241"/>
      <c r="MPU1" s="241"/>
      <c r="MPV1" s="241"/>
      <c r="MPW1" s="241"/>
      <c r="MPX1" s="241"/>
      <c r="MPY1" s="241"/>
      <c r="MPZ1" s="241"/>
      <c r="MQA1" s="241"/>
      <c r="MQB1" s="241"/>
      <c r="MQC1" s="241"/>
      <c r="MQD1" s="241"/>
      <c r="MQE1" s="241"/>
      <c r="MQF1" s="241"/>
      <c r="MQG1" s="241"/>
      <c r="MQH1" s="241"/>
      <c r="MQI1" s="241"/>
      <c r="MQJ1" s="241"/>
      <c r="MQK1" s="241"/>
      <c r="MQL1" s="241"/>
      <c r="MQM1" s="241"/>
      <c r="MQN1" s="241"/>
      <c r="MQO1" s="241"/>
      <c r="MQP1" s="241"/>
      <c r="MQQ1" s="241"/>
      <c r="MQR1" s="241"/>
      <c r="MQS1" s="241"/>
      <c r="MQT1" s="241"/>
      <c r="MQU1" s="241"/>
      <c r="MQV1" s="241"/>
      <c r="MQW1" s="241"/>
      <c r="MQX1" s="241"/>
      <c r="MQY1" s="241"/>
      <c r="MQZ1" s="241"/>
      <c r="MRA1" s="241"/>
      <c r="MRB1" s="241"/>
      <c r="MRC1" s="241"/>
      <c r="MRD1" s="241"/>
      <c r="MRE1" s="241"/>
      <c r="MRF1" s="241"/>
      <c r="MRG1" s="241"/>
      <c r="MRH1" s="241"/>
      <c r="MRI1" s="241"/>
      <c r="MRJ1" s="241"/>
      <c r="MRK1" s="241"/>
      <c r="MRL1" s="241"/>
      <c r="MRM1" s="241"/>
      <c r="MRN1" s="241"/>
      <c r="MRO1" s="241"/>
      <c r="MRP1" s="241"/>
      <c r="MRQ1" s="241"/>
      <c r="MRR1" s="241"/>
      <c r="MRS1" s="241"/>
      <c r="MRT1" s="241"/>
      <c r="MRU1" s="241"/>
      <c r="MRV1" s="241"/>
      <c r="MRW1" s="241"/>
      <c r="MRX1" s="241"/>
      <c r="MRY1" s="241"/>
      <c r="MRZ1" s="241"/>
      <c r="MSA1" s="241"/>
      <c r="MSB1" s="241"/>
      <c r="MSC1" s="241"/>
      <c r="MSD1" s="241"/>
      <c r="MSE1" s="241"/>
      <c r="MSF1" s="241"/>
      <c r="MSG1" s="241"/>
      <c r="MSH1" s="241"/>
      <c r="MSI1" s="241"/>
      <c r="MSJ1" s="241"/>
      <c r="MSK1" s="241"/>
      <c r="MSL1" s="241"/>
      <c r="MSM1" s="241"/>
      <c r="MSN1" s="241"/>
      <c r="MSO1" s="241"/>
      <c r="MSP1" s="241"/>
      <c r="MSQ1" s="241"/>
      <c r="MSR1" s="241"/>
      <c r="MSS1" s="241"/>
      <c r="MST1" s="241"/>
      <c r="MSU1" s="241"/>
      <c r="MSV1" s="241"/>
      <c r="MSW1" s="241"/>
      <c r="MSX1" s="241"/>
      <c r="MSY1" s="241"/>
      <c r="MSZ1" s="241"/>
      <c r="MTA1" s="241"/>
      <c r="MTB1" s="241"/>
      <c r="MTC1" s="241"/>
      <c r="MTD1" s="241"/>
      <c r="MTE1" s="241"/>
      <c r="MTF1" s="241"/>
      <c r="MTG1" s="241"/>
      <c r="MTH1" s="241"/>
      <c r="MTI1" s="241"/>
      <c r="MTJ1" s="241"/>
      <c r="MTK1" s="241"/>
      <c r="MTL1" s="241"/>
      <c r="MTM1" s="241"/>
      <c r="MTN1" s="241"/>
      <c r="MTO1" s="241"/>
      <c r="MTP1" s="241"/>
      <c r="MTQ1" s="241"/>
      <c r="MTR1" s="241"/>
      <c r="MTS1" s="241"/>
      <c r="MTT1" s="241"/>
      <c r="MTU1" s="241"/>
      <c r="MTV1" s="241"/>
      <c r="MTW1" s="241"/>
      <c r="MTX1" s="241"/>
      <c r="MTY1" s="241"/>
      <c r="MTZ1" s="241"/>
      <c r="MUA1" s="241"/>
      <c r="MUB1" s="241"/>
      <c r="MUC1" s="241"/>
      <c r="MUD1" s="241"/>
      <c r="MUE1" s="241"/>
      <c r="MUF1" s="241"/>
      <c r="MUG1" s="241"/>
      <c r="MUH1" s="241"/>
      <c r="MUI1" s="241"/>
      <c r="MUJ1" s="241"/>
      <c r="MUK1" s="241"/>
      <c r="MUL1" s="241"/>
      <c r="MUM1" s="241"/>
      <c r="MUN1" s="241"/>
      <c r="MUO1" s="241"/>
      <c r="MUP1" s="241"/>
      <c r="MUQ1" s="241"/>
      <c r="MUR1" s="241"/>
      <c r="MUS1" s="241"/>
      <c r="MUT1" s="241"/>
      <c r="MUU1" s="241"/>
      <c r="MUV1" s="241"/>
      <c r="MUW1" s="241"/>
      <c r="MUX1" s="241"/>
      <c r="MUY1" s="241"/>
      <c r="MUZ1" s="241"/>
      <c r="MVA1" s="241"/>
      <c r="MVB1" s="241"/>
      <c r="MVC1" s="241"/>
      <c r="MVD1" s="241"/>
      <c r="MVE1" s="241"/>
      <c r="MVF1" s="241"/>
      <c r="MVG1" s="241"/>
      <c r="MVH1" s="241"/>
      <c r="MVI1" s="241"/>
      <c r="MVJ1" s="241"/>
      <c r="MVK1" s="241"/>
      <c r="MVL1" s="241"/>
      <c r="MVM1" s="241"/>
      <c r="MVN1" s="241"/>
      <c r="MVO1" s="241"/>
      <c r="MVP1" s="241"/>
      <c r="MVQ1" s="241"/>
      <c r="MVR1" s="241"/>
      <c r="MVS1" s="241"/>
      <c r="MVT1" s="241"/>
      <c r="MVU1" s="241"/>
      <c r="MVV1" s="241"/>
      <c r="MVW1" s="241"/>
      <c r="MVX1" s="241"/>
      <c r="MVY1" s="241"/>
      <c r="MVZ1" s="241"/>
      <c r="MWA1" s="241"/>
      <c r="MWB1" s="241"/>
      <c r="MWC1" s="241"/>
      <c r="MWD1" s="241"/>
      <c r="MWE1" s="241"/>
      <c r="MWF1" s="241"/>
      <c r="MWG1" s="241"/>
      <c r="MWH1" s="241"/>
      <c r="MWI1" s="241"/>
      <c r="MWJ1" s="241"/>
      <c r="MWK1" s="241"/>
      <c r="MWL1" s="241"/>
      <c r="MWM1" s="241"/>
      <c r="MWN1" s="241"/>
      <c r="MWO1" s="241"/>
      <c r="MWP1" s="241"/>
      <c r="MWQ1" s="241"/>
      <c r="MWR1" s="241"/>
      <c r="MWS1" s="241"/>
      <c r="MWT1" s="241"/>
      <c r="MWU1" s="241"/>
      <c r="MWV1" s="241"/>
      <c r="MWW1" s="241"/>
      <c r="MWX1" s="241"/>
      <c r="MWY1" s="241"/>
      <c r="MWZ1" s="241"/>
      <c r="MXA1" s="241"/>
      <c r="MXB1" s="241"/>
      <c r="MXC1" s="241"/>
      <c r="MXD1" s="241"/>
      <c r="MXE1" s="241"/>
      <c r="MXF1" s="241"/>
      <c r="MXG1" s="241"/>
      <c r="MXH1" s="241"/>
      <c r="MXI1" s="241"/>
      <c r="MXJ1" s="241"/>
      <c r="MXK1" s="241"/>
      <c r="MXL1" s="241"/>
      <c r="MXM1" s="241"/>
      <c r="MXN1" s="241"/>
      <c r="MXO1" s="241"/>
      <c r="MXP1" s="241"/>
      <c r="MXQ1" s="241"/>
      <c r="MXR1" s="241"/>
      <c r="MXS1" s="241"/>
      <c r="MXT1" s="241"/>
      <c r="MXU1" s="241"/>
      <c r="MXV1" s="241"/>
      <c r="MXW1" s="241"/>
      <c r="MXX1" s="241"/>
      <c r="MXY1" s="241"/>
      <c r="MXZ1" s="241"/>
      <c r="MYA1" s="241"/>
      <c r="MYB1" s="241"/>
      <c r="MYC1" s="241"/>
      <c r="MYD1" s="241"/>
      <c r="MYE1" s="241"/>
      <c r="MYF1" s="241"/>
      <c r="MYG1" s="241"/>
      <c r="MYH1" s="241"/>
      <c r="MYI1" s="241"/>
      <c r="MYJ1" s="241"/>
      <c r="MYK1" s="241"/>
      <c r="MYL1" s="241"/>
      <c r="MYM1" s="241"/>
      <c r="MYN1" s="241"/>
      <c r="MYO1" s="241"/>
      <c r="MYP1" s="241"/>
      <c r="MYQ1" s="241"/>
      <c r="MYR1" s="241"/>
      <c r="MYS1" s="241"/>
      <c r="MYT1" s="241"/>
      <c r="MYU1" s="241"/>
      <c r="MYV1" s="241"/>
      <c r="MYW1" s="241"/>
      <c r="MYX1" s="241"/>
      <c r="MYY1" s="241"/>
      <c r="MYZ1" s="241"/>
      <c r="MZA1" s="241"/>
      <c r="MZB1" s="241"/>
      <c r="MZC1" s="241"/>
      <c r="MZD1" s="241"/>
      <c r="MZE1" s="241"/>
      <c r="MZF1" s="241"/>
      <c r="MZG1" s="241"/>
      <c r="MZH1" s="241"/>
      <c r="MZI1" s="241"/>
      <c r="MZJ1" s="241"/>
      <c r="MZK1" s="241"/>
      <c r="MZL1" s="241"/>
      <c r="MZM1" s="241"/>
      <c r="MZN1" s="241"/>
      <c r="MZO1" s="241"/>
      <c r="MZP1" s="241"/>
      <c r="MZQ1" s="241"/>
      <c r="MZR1" s="241"/>
      <c r="MZS1" s="241"/>
      <c r="MZT1" s="241"/>
      <c r="MZU1" s="241"/>
      <c r="MZV1" s="241"/>
      <c r="MZW1" s="241"/>
      <c r="MZX1" s="241"/>
      <c r="MZY1" s="241"/>
      <c r="MZZ1" s="241"/>
      <c r="NAA1" s="241"/>
      <c r="NAB1" s="241"/>
      <c r="NAC1" s="241"/>
      <c r="NAD1" s="241"/>
      <c r="NAE1" s="241"/>
      <c r="NAF1" s="241"/>
      <c r="NAG1" s="241"/>
      <c r="NAH1" s="241"/>
      <c r="NAI1" s="241"/>
      <c r="NAJ1" s="241"/>
      <c r="NAK1" s="241"/>
      <c r="NAL1" s="241"/>
      <c r="NAM1" s="241"/>
      <c r="NAN1" s="241"/>
      <c r="NAO1" s="241"/>
      <c r="NAP1" s="241"/>
      <c r="NAQ1" s="241"/>
      <c r="NAR1" s="241"/>
      <c r="NAS1" s="241"/>
      <c r="NAT1" s="241"/>
      <c r="NAU1" s="241"/>
      <c r="NAV1" s="241"/>
      <c r="NAW1" s="241"/>
      <c r="NAX1" s="241"/>
      <c r="NAY1" s="241"/>
      <c r="NAZ1" s="241"/>
      <c r="NBA1" s="241"/>
      <c r="NBB1" s="241"/>
      <c r="NBC1" s="241"/>
      <c r="NBD1" s="241"/>
      <c r="NBE1" s="241"/>
      <c r="NBF1" s="241"/>
      <c r="NBG1" s="241"/>
      <c r="NBH1" s="241"/>
      <c r="NBI1" s="241"/>
      <c r="NBJ1" s="241"/>
      <c r="NBK1" s="241"/>
      <c r="NBL1" s="241"/>
      <c r="NBM1" s="241"/>
      <c r="NBN1" s="241"/>
      <c r="NBO1" s="241"/>
      <c r="NBP1" s="241"/>
      <c r="NBQ1" s="241"/>
      <c r="NBR1" s="241"/>
      <c r="NBS1" s="241"/>
      <c r="NBT1" s="241"/>
      <c r="NBU1" s="241"/>
      <c r="NBV1" s="241"/>
      <c r="NBW1" s="241"/>
      <c r="NBX1" s="241"/>
      <c r="NBY1" s="241"/>
      <c r="NBZ1" s="241"/>
      <c r="NCA1" s="241"/>
      <c r="NCB1" s="241"/>
      <c r="NCC1" s="241"/>
      <c r="NCD1" s="241"/>
      <c r="NCE1" s="241"/>
      <c r="NCF1" s="241"/>
      <c r="NCG1" s="241"/>
      <c r="NCH1" s="241"/>
      <c r="NCI1" s="241"/>
      <c r="NCJ1" s="241"/>
      <c r="NCK1" s="241"/>
      <c r="NCL1" s="241"/>
      <c r="NCM1" s="241"/>
      <c r="NCN1" s="241"/>
      <c r="NCO1" s="241"/>
      <c r="NCP1" s="241"/>
      <c r="NCQ1" s="241"/>
      <c r="NCR1" s="241"/>
      <c r="NCS1" s="241"/>
      <c r="NCT1" s="241"/>
      <c r="NCU1" s="241"/>
      <c r="NCV1" s="241"/>
      <c r="NCW1" s="241"/>
      <c r="NCX1" s="241"/>
      <c r="NCY1" s="241"/>
      <c r="NCZ1" s="241"/>
      <c r="NDA1" s="241"/>
      <c r="NDB1" s="241"/>
      <c r="NDC1" s="241"/>
      <c r="NDD1" s="241"/>
      <c r="NDE1" s="241"/>
      <c r="NDF1" s="241"/>
      <c r="NDG1" s="241"/>
      <c r="NDH1" s="241"/>
      <c r="NDI1" s="241"/>
      <c r="NDJ1" s="241"/>
      <c r="NDK1" s="241"/>
      <c r="NDL1" s="241"/>
      <c r="NDM1" s="241"/>
      <c r="NDN1" s="241"/>
      <c r="NDO1" s="241"/>
      <c r="NDP1" s="241"/>
      <c r="NDQ1" s="241"/>
      <c r="NDR1" s="241"/>
      <c r="NDS1" s="241"/>
      <c r="NDT1" s="241"/>
      <c r="NDU1" s="241"/>
      <c r="NDV1" s="241"/>
      <c r="NDW1" s="241"/>
      <c r="NDX1" s="241"/>
      <c r="NDY1" s="241"/>
      <c r="NDZ1" s="241"/>
      <c r="NEA1" s="241"/>
      <c r="NEB1" s="241"/>
      <c r="NEC1" s="241"/>
      <c r="NED1" s="241"/>
      <c r="NEE1" s="241"/>
      <c r="NEF1" s="241"/>
      <c r="NEG1" s="241"/>
      <c r="NEH1" s="241"/>
      <c r="NEI1" s="241"/>
      <c r="NEJ1" s="241"/>
      <c r="NEK1" s="241"/>
      <c r="NEL1" s="241"/>
      <c r="NEM1" s="241"/>
      <c r="NEN1" s="241"/>
      <c r="NEO1" s="241"/>
      <c r="NEP1" s="241"/>
      <c r="NEQ1" s="241"/>
      <c r="NER1" s="241"/>
      <c r="NES1" s="241"/>
      <c r="NET1" s="241"/>
      <c r="NEU1" s="241"/>
      <c r="NEV1" s="241"/>
      <c r="NEW1" s="241"/>
      <c r="NEX1" s="241"/>
      <c r="NEY1" s="241"/>
      <c r="NEZ1" s="241"/>
      <c r="NFA1" s="241"/>
      <c r="NFB1" s="241"/>
      <c r="NFC1" s="241"/>
      <c r="NFD1" s="241"/>
      <c r="NFE1" s="241"/>
      <c r="NFF1" s="241"/>
      <c r="NFG1" s="241"/>
      <c r="NFH1" s="241"/>
      <c r="NFI1" s="241"/>
      <c r="NFJ1" s="241"/>
      <c r="NFK1" s="241"/>
      <c r="NFL1" s="241"/>
      <c r="NFM1" s="241"/>
      <c r="NFN1" s="241"/>
      <c r="NFO1" s="241"/>
      <c r="NFP1" s="241"/>
      <c r="NFQ1" s="241"/>
      <c r="NFR1" s="241"/>
      <c r="NFS1" s="241"/>
      <c r="NFT1" s="241"/>
      <c r="NFU1" s="241"/>
      <c r="NFV1" s="241"/>
      <c r="NFW1" s="241"/>
      <c r="NFX1" s="241"/>
      <c r="NFY1" s="241"/>
      <c r="NFZ1" s="241"/>
      <c r="NGA1" s="241"/>
      <c r="NGB1" s="241"/>
      <c r="NGC1" s="241"/>
      <c r="NGD1" s="241"/>
      <c r="NGE1" s="241"/>
      <c r="NGF1" s="241"/>
      <c r="NGG1" s="241"/>
      <c r="NGH1" s="241"/>
      <c r="NGI1" s="241"/>
      <c r="NGJ1" s="241"/>
      <c r="NGK1" s="241"/>
      <c r="NGL1" s="241"/>
      <c r="NGM1" s="241"/>
      <c r="NGN1" s="241"/>
      <c r="NGO1" s="241"/>
      <c r="NGP1" s="241"/>
      <c r="NGQ1" s="241"/>
      <c r="NGR1" s="241"/>
      <c r="NGS1" s="241"/>
      <c r="NGT1" s="241"/>
      <c r="NGU1" s="241"/>
      <c r="NGV1" s="241"/>
      <c r="NGW1" s="241"/>
      <c r="NGX1" s="241"/>
      <c r="NGY1" s="241"/>
      <c r="NGZ1" s="241"/>
      <c r="NHA1" s="241"/>
      <c r="NHB1" s="241"/>
      <c r="NHC1" s="241"/>
      <c r="NHD1" s="241"/>
      <c r="NHE1" s="241"/>
      <c r="NHF1" s="241"/>
      <c r="NHG1" s="241"/>
      <c r="NHH1" s="241"/>
      <c r="NHI1" s="241"/>
      <c r="NHJ1" s="241"/>
      <c r="NHK1" s="241"/>
      <c r="NHL1" s="241"/>
      <c r="NHM1" s="241"/>
      <c r="NHN1" s="241"/>
      <c r="NHO1" s="241"/>
      <c r="NHP1" s="241"/>
      <c r="NHQ1" s="241"/>
      <c r="NHR1" s="241"/>
      <c r="NHS1" s="241"/>
      <c r="NHT1" s="241"/>
      <c r="NHU1" s="241"/>
      <c r="NHV1" s="241"/>
      <c r="NHW1" s="241"/>
      <c r="NHX1" s="241"/>
      <c r="NHY1" s="241"/>
      <c r="NHZ1" s="241"/>
      <c r="NIA1" s="241"/>
      <c r="NIB1" s="241"/>
      <c r="NIC1" s="241"/>
      <c r="NID1" s="241"/>
      <c r="NIE1" s="241"/>
      <c r="NIF1" s="241"/>
      <c r="NIG1" s="241"/>
      <c r="NIH1" s="241"/>
      <c r="NII1" s="241"/>
      <c r="NIJ1" s="241"/>
      <c r="NIK1" s="241"/>
      <c r="NIL1" s="241"/>
      <c r="NIM1" s="241"/>
      <c r="NIN1" s="241"/>
      <c r="NIO1" s="241"/>
      <c r="NIP1" s="241"/>
      <c r="NIQ1" s="241"/>
      <c r="NIR1" s="241"/>
      <c r="NIS1" s="241"/>
      <c r="NIT1" s="241"/>
      <c r="NIU1" s="241"/>
      <c r="NIV1" s="241"/>
      <c r="NIW1" s="241"/>
      <c r="NIX1" s="241"/>
      <c r="NIY1" s="241"/>
      <c r="NIZ1" s="241"/>
      <c r="NJA1" s="241"/>
      <c r="NJB1" s="241"/>
      <c r="NJC1" s="241"/>
      <c r="NJD1" s="241"/>
      <c r="NJE1" s="241"/>
      <c r="NJF1" s="241"/>
      <c r="NJG1" s="241"/>
      <c r="NJH1" s="241"/>
      <c r="NJI1" s="241"/>
      <c r="NJJ1" s="241"/>
      <c r="NJK1" s="241"/>
      <c r="NJL1" s="241"/>
      <c r="NJM1" s="241"/>
      <c r="NJN1" s="241"/>
      <c r="NJO1" s="241"/>
      <c r="NJP1" s="241"/>
      <c r="NJQ1" s="241"/>
      <c r="NJR1" s="241"/>
      <c r="NJS1" s="241"/>
      <c r="NJT1" s="241"/>
      <c r="NJU1" s="241"/>
      <c r="NJV1" s="241"/>
      <c r="NJW1" s="241"/>
      <c r="NJX1" s="241"/>
      <c r="NJY1" s="241"/>
      <c r="NJZ1" s="241"/>
      <c r="NKA1" s="241"/>
      <c r="NKB1" s="241"/>
      <c r="NKC1" s="241"/>
      <c r="NKD1" s="241"/>
      <c r="NKE1" s="241"/>
      <c r="NKF1" s="241"/>
      <c r="NKG1" s="241"/>
      <c r="NKH1" s="241"/>
      <c r="NKI1" s="241"/>
      <c r="NKJ1" s="241"/>
      <c r="NKK1" s="241"/>
      <c r="NKL1" s="241"/>
      <c r="NKM1" s="241"/>
      <c r="NKN1" s="241"/>
      <c r="NKO1" s="241"/>
      <c r="NKP1" s="241"/>
      <c r="NKQ1" s="241"/>
      <c r="NKR1" s="241"/>
      <c r="NKS1" s="241"/>
      <c r="NKT1" s="241"/>
      <c r="NKU1" s="241"/>
      <c r="NKV1" s="241"/>
      <c r="NKW1" s="241"/>
      <c r="NKX1" s="241"/>
      <c r="NKY1" s="241"/>
      <c r="NKZ1" s="241"/>
      <c r="NLA1" s="241"/>
      <c r="NLB1" s="241"/>
      <c r="NLC1" s="241"/>
      <c r="NLD1" s="241"/>
      <c r="NLE1" s="241"/>
      <c r="NLF1" s="241"/>
      <c r="NLG1" s="241"/>
      <c r="NLH1" s="241"/>
      <c r="NLI1" s="241"/>
      <c r="NLJ1" s="241"/>
      <c r="NLK1" s="241"/>
      <c r="NLL1" s="241"/>
      <c r="NLM1" s="241"/>
      <c r="NLN1" s="241"/>
      <c r="NLO1" s="241"/>
      <c r="NLP1" s="241"/>
      <c r="NLQ1" s="241"/>
      <c r="NLR1" s="241"/>
      <c r="NLS1" s="241"/>
      <c r="NLT1" s="241"/>
      <c r="NLU1" s="241"/>
      <c r="NLV1" s="241"/>
      <c r="NLW1" s="241"/>
      <c r="NLX1" s="241"/>
      <c r="NLY1" s="241"/>
      <c r="NLZ1" s="241"/>
      <c r="NMA1" s="241"/>
      <c r="NMB1" s="241"/>
      <c r="NMC1" s="241"/>
      <c r="NMD1" s="241"/>
      <c r="NME1" s="241"/>
      <c r="NMF1" s="241"/>
      <c r="NMG1" s="241"/>
      <c r="NMH1" s="241"/>
      <c r="NMI1" s="241"/>
      <c r="NMJ1" s="241"/>
      <c r="NMK1" s="241"/>
      <c r="NML1" s="241"/>
      <c r="NMM1" s="241"/>
      <c r="NMN1" s="241"/>
      <c r="NMO1" s="241"/>
      <c r="NMP1" s="241"/>
      <c r="NMQ1" s="241"/>
      <c r="NMR1" s="241"/>
      <c r="NMS1" s="241"/>
      <c r="NMT1" s="241"/>
      <c r="NMU1" s="241"/>
      <c r="NMV1" s="241"/>
      <c r="NMW1" s="241"/>
      <c r="NMX1" s="241"/>
      <c r="NMY1" s="241"/>
      <c r="NMZ1" s="241"/>
      <c r="NNA1" s="241"/>
      <c r="NNB1" s="241"/>
      <c r="NNC1" s="241"/>
      <c r="NND1" s="241"/>
      <c r="NNE1" s="241"/>
      <c r="NNF1" s="241"/>
      <c r="NNG1" s="241"/>
      <c r="NNH1" s="241"/>
      <c r="NNI1" s="241"/>
      <c r="NNJ1" s="241"/>
      <c r="NNK1" s="241"/>
      <c r="NNL1" s="241"/>
      <c r="NNM1" s="241"/>
      <c r="NNN1" s="241"/>
      <c r="NNO1" s="241"/>
      <c r="NNP1" s="241"/>
      <c r="NNQ1" s="241"/>
      <c r="NNR1" s="241"/>
      <c r="NNS1" s="241"/>
      <c r="NNT1" s="241"/>
      <c r="NNU1" s="241"/>
      <c r="NNV1" s="241"/>
      <c r="NNW1" s="241"/>
      <c r="NNX1" s="241"/>
      <c r="NNY1" s="241"/>
      <c r="NNZ1" s="241"/>
      <c r="NOA1" s="241"/>
      <c r="NOB1" s="241"/>
      <c r="NOC1" s="241"/>
      <c r="NOD1" s="241"/>
      <c r="NOE1" s="241"/>
      <c r="NOF1" s="241"/>
      <c r="NOG1" s="241"/>
      <c r="NOH1" s="241"/>
      <c r="NOI1" s="241"/>
      <c r="NOJ1" s="241"/>
      <c r="NOK1" s="241"/>
      <c r="NOL1" s="241"/>
      <c r="NOM1" s="241"/>
      <c r="NON1" s="241"/>
      <c r="NOO1" s="241"/>
      <c r="NOP1" s="241"/>
      <c r="NOQ1" s="241"/>
      <c r="NOR1" s="241"/>
      <c r="NOS1" s="241"/>
      <c r="NOT1" s="241"/>
      <c r="NOU1" s="241"/>
      <c r="NOV1" s="241"/>
      <c r="NOW1" s="241"/>
      <c r="NOX1" s="241"/>
      <c r="NOY1" s="241"/>
      <c r="NOZ1" s="241"/>
      <c r="NPA1" s="241"/>
      <c r="NPB1" s="241"/>
      <c r="NPC1" s="241"/>
      <c r="NPD1" s="241"/>
      <c r="NPE1" s="241"/>
      <c r="NPF1" s="241"/>
      <c r="NPG1" s="241"/>
      <c r="NPH1" s="241"/>
      <c r="NPI1" s="241"/>
      <c r="NPJ1" s="241"/>
      <c r="NPK1" s="241"/>
      <c r="NPL1" s="241"/>
      <c r="NPM1" s="241"/>
      <c r="NPN1" s="241"/>
      <c r="NPO1" s="241"/>
      <c r="NPP1" s="241"/>
      <c r="NPQ1" s="241"/>
      <c r="NPR1" s="241"/>
      <c r="NPS1" s="241"/>
      <c r="NPT1" s="241"/>
      <c r="NPU1" s="241"/>
      <c r="NPV1" s="241"/>
      <c r="NPW1" s="241"/>
      <c r="NPX1" s="241"/>
      <c r="NPY1" s="241"/>
      <c r="NPZ1" s="241"/>
      <c r="NQA1" s="241"/>
      <c r="NQB1" s="241"/>
      <c r="NQC1" s="241"/>
      <c r="NQD1" s="241"/>
      <c r="NQE1" s="241"/>
      <c r="NQF1" s="241"/>
      <c r="NQG1" s="241"/>
      <c r="NQH1" s="241"/>
      <c r="NQI1" s="241"/>
      <c r="NQJ1" s="241"/>
      <c r="NQK1" s="241"/>
      <c r="NQL1" s="241"/>
      <c r="NQM1" s="241"/>
      <c r="NQN1" s="241"/>
      <c r="NQO1" s="241"/>
      <c r="NQP1" s="241"/>
      <c r="NQQ1" s="241"/>
      <c r="NQR1" s="241"/>
      <c r="NQS1" s="241"/>
      <c r="NQT1" s="241"/>
      <c r="NQU1" s="241"/>
      <c r="NQV1" s="241"/>
      <c r="NQW1" s="241"/>
      <c r="NQX1" s="241"/>
      <c r="NQY1" s="241"/>
      <c r="NQZ1" s="241"/>
      <c r="NRA1" s="241"/>
      <c r="NRB1" s="241"/>
      <c r="NRC1" s="241"/>
      <c r="NRD1" s="241"/>
      <c r="NRE1" s="241"/>
      <c r="NRF1" s="241"/>
      <c r="NRG1" s="241"/>
      <c r="NRH1" s="241"/>
      <c r="NRI1" s="241"/>
      <c r="NRJ1" s="241"/>
      <c r="NRK1" s="241"/>
      <c r="NRL1" s="241"/>
      <c r="NRM1" s="241"/>
      <c r="NRN1" s="241"/>
      <c r="NRO1" s="241"/>
      <c r="NRP1" s="241"/>
      <c r="NRQ1" s="241"/>
      <c r="NRR1" s="241"/>
      <c r="NRS1" s="241"/>
      <c r="NRT1" s="241"/>
      <c r="NRU1" s="241"/>
      <c r="NRV1" s="241"/>
      <c r="NRW1" s="241"/>
      <c r="NRX1" s="241"/>
      <c r="NRY1" s="241"/>
      <c r="NRZ1" s="241"/>
      <c r="NSA1" s="241"/>
      <c r="NSB1" s="241"/>
      <c r="NSC1" s="241"/>
      <c r="NSD1" s="241"/>
      <c r="NSE1" s="241"/>
      <c r="NSF1" s="241"/>
      <c r="NSG1" s="241"/>
      <c r="NSH1" s="241"/>
      <c r="NSI1" s="241"/>
      <c r="NSJ1" s="241"/>
      <c r="NSK1" s="241"/>
      <c r="NSL1" s="241"/>
      <c r="NSM1" s="241"/>
      <c r="NSN1" s="241"/>
      <c r="NSO1" s="241"/>
      <c r="NSP1" s="241"/>
      <c r="NSQ1" s="241"/>
      <c r="NSR1" s="241"/>
      <c r="NSS1" s="241"/>
      <c r="NST1" s="241"/>
      <c r="NSU1" s="241"/>
      <c r="NSV1" s="241"/>
      <c r="NSW1" s="241"/>
      <c r="NSX1" s="241"/>
      <c r="NSY1" s="241"/>
      <c r="NSZ1" s="241"/>
      <c r="NTA1" s="241"/>
      <c r="NTB1" s="241"/>
      <c r="NTC1" s="241"/>
      <c r="NTD1" s="241"/>
      <c r="NTE1" s="241"/>
      <c r="NTF1" s="241"/>
      <c r="NTG1" s="241"/>
      <c r="NTH1" s="241"/>
      <c r="NTI1" s="241"/>
      <c r="NTJ1" s="241"/>
      <c r="NTK1" s="241"/>
      <c r="NTL1" s="241"/>
      <c r="NTM1" s="241"/>
      <c r="NTN1" s="241"/>
      <c r="NTO1" s="241"/>
      <c r="NTP1" s="241"/>
      <c r="NTQ1" s="241"/>
      <c r="NTR1" s="241"/>
      <c r="NTS1" s="241"/>
      <c r="NTT1" s="241"/>
      <c r="NTU1" s="241"/>
      <c r="NTV1" s="241"/>
      <c r="NTW1" s="241"/>
      <c r="NTX1" s="241"/>
      <c r="NTY1" s="241"/>
      <c r="NTZ1" s="241"/>
      <c r="NUA1" s="241"/>
      <c r="NUB1" s="241"/>
      <c r="NUC1" s="241"/>
      <c r="NUD1" s="241"/>
      <c r="NUE1" s="241"/>
      <c r="NUF1" s="241"/>
      <c r="NUG1" s="241"/>
      <c r="NUH1" s="241"/>
      <c r="NUI1" s="241"/>
      <c r="NUJ1" s="241"/>
      <c r="NUK1" s="241"/>
      <c r="NUL1" s="241"/>
      <c r="NUM1" s="241"/>
      <c r="NUN1" s="241"/>
      <c r="NUO1" s="241"/>
      <c r="NUP1" s="241"/>
      <c r="NUQ1" s="241"/>
      <c r="NUR1" s="241"/>
      <c r="NUS1" s="241"/>
      <c r="NUT1" s="241"/>
      <c r="NUU1" s="241"/>
      <c r="NUV1" s="241"/>
      <c r="NUW1" s="241"/>
      <c r="NUX1" s="241"/>
      <c r="NUY1" s="241"/>
      <c r="NUZ1" s="241"/>
      <c r="NVA1" s="241"/>
      <c r="NVB1" s="241"/>
      <c r="NVC1" s="241"/>
      <c r="NVD1" s="241"/>
      <c r="NVE1" s="241"/>
      <c r="NVF1" s="241"/>
      <c r="NVG1" s="241"/>
      <c r="NVH1" s="241"/>
      <c r="NVI1" s="241"/>
      <c r="NVJ1" s="241"/>
      <c r="NVK1" s="241"/>
      <c r="NVL1" s="241"/>
      <c r="NVM1" s="241"/>
      <c r="NVN1" s="241"/>
      <c r="NVO1" s="241"/>
      <c r="NVP1" s="241"/>
      <c r="NVQ1" s="241"/>
      <c r="NVR1" s="241"/>
      <c r="NVS1" s="241"/>
      <c r="NVT1" s="241"/>
      <c r="NVU1" s="241"/>
      <c r="NVV1" s="241"/>
      <c r="NVW1" s="241"/>
      <c r="NVX1" s="241"/>
      <c r="NVY1" s="241"/>
      <c r="NVZ1" s="241"/>
      <c r="NWA1" s="241"/>
      <c r="NWB1" s="241"/>
      <c r="NWC1" s="241"/>
      <c r="NWD1" s="241"/>
      <c r="NWE1" s="241"/>
      <c r="NWF1" s="241"/>
      <c r="NWG1" s="241"/>
      <c r="NWH1" s="241"/>
      <c r="NWI1" s="241"/>
      <c r="NWJ1" s="241"/>
      <c r="NWK1" s="241"/>
      <c r="NWL1" s="241"/>
      <c r="NWM1" s="241"/>
      <c r="NWN1" s="241"/>
      <c r="NWO1" s="241"/>
      <c r="NWP1" s="241"/>
      <c r="NWQ1" s="241"/>
      <c r="NWR1" s="241"/>
      <c r="NWS1" s="241"/>
      <c r="NWT1" s="241"/>
      <c r="NWU1" s="241"/>
      <c r="NWV1" s="241"/>
      <c r="NWW1" s="241"/>
      <c r="NWX1" s="241"/>
      <c r="NWY1" s="241"/>
      <c r="NWZ1" s="241"/>
      <c r="NXA1" s="241"/>
      <c r="NXB1" s="241"/>
      <c r="NXC1" s="241"/>
      <c r="NXD1" s="241"/>
      <c r="NXE1" s="241"/>
      <c r="NXF1" s="241"/>
      <c r="NXG1" s="241"/>
      <c r="NXH1" s="241"/>
      <c r="NXI1" s="241"/>
      <c r="NXJ1" s="241"/>
      <c r="NXK1" s="241"/>
      <c r="NXL1" s="241"/>
      <c r="NXM1" s="241"/>
      <c r="NXN1" s="241"/>
      <c r="NXO1" s="241"/>
      <c r="NXP1" s="241"/>
      <c r="NXQ1" s="241"/>
      <c r="NXR1" s="241"/>
      <c r="NXS1" s="241"/>
      <c r="NXT1" s="241"/>
      <c r="NXU1" s="241"/>
      <c r="NXV1" s="241"/>
      <c r="NXW1" s="241"/>
      <c r="NXX1" s="241"/>
      <c r="NXY1" s="241"/>
      <c r="NXZ1" s="241"/>
      <c r="NYA1" s="241"/>
      <c r="NYB1" s="241"/>
      <c r="NYC1" s="241"/>
      <c r="NYD1" s="241"/>
      <c r="NYE1" s="241"/>
      <c r="NYF1" s="241"/>
      <c r="NYG1" s="241"/>
      <c r="NYH1" s="241"/>
      <c r="NYI1" s="241"/>
      <c r="NYJ1" s="241"/>
      <c r="NYK1" s="241"/>
      <c r="NYL1" s="241"/>
      <c r="NYM1" s="241"/>
      <c r="NYN1" s="241"/>
      <c r="NYO1" s="241"/>
      <c r="NYP1" s="241"/>
      <c r="NYQ1" s="241"/>
      <c r="NYR1" s="241"/>
      <c r="NYS1" s="241"/>
      <c r="NYT1" s="241"/>
      <c r="NYU1" s="241"/>
      <c r="NYV1" s="241"/>
      <c r="NYW1" s="241"/>
      <c r="NYX1" s="241"/>
      <c r="NYY1" s="241"/>
      <c r="NYZ1" s="241"/>
      <c r="NZA1" s="241"/>
      <c r="NZB1" s="241"/>
      <c r="NZC1" s="241"/>
      <c r="NZD1" s="241"/>
      <c r="NZE1" s="241"/>
      <c r="NZF1" s="241"/>
      <c r="NZG1" s="241"/>
      <c r="NZH1" s="241"/>
      <c r="NZI1" s="241"/>
      <c r="NZJ1" s="241"/>
      <c r="NZK1" s="241"/>
      <c r="NZL1" s="241"/>
      <c r="NZM1" s="241"/>
      <c r="NZN1" s="241"/>
      <c r="NZO1" s="241"/>
      <c r="NZP1" s="241"/>
      <c r="NZQ1" s="241"/>
      <c r="NZR1" s="241"/>
      <c r="NZS1" s="241"/>
      <c r="NZT1" s="241"/>
      <c r="NZU1" s="241"/>
      <c r="NZV1" s="241"/>
      <c r="NZW1" s="241"/>
      <c r="NZX1" s="241"/>
      <c r="NZY1" s="241"/>
      <c r="NZZ1" s="241"/>
      <c r="OAA1" s="241"/>
      <c r="OAB1" s="241"/>
      <c r="OAC1" s="241"/>
      <c r="OAD1" s="241"/>
      <c r="OAE1" s="241"/>
      <c r="OAF1" s="241"/>
      <c r="OAG1" s="241"/>
      <c r="OAH1" s="241"/>
      <c r="OAI1" s="241"/>
      <c r="OAJ1" s="241"/>
      <c r="OAK1" s="241"/>
      <c r="OAL1" s="241"/>
      <c r="OAM1" s="241"/>
      <c r="OAN1" s="241"/>
      <c r="OAO1" s="241"/>
      <c r="OAP1" s="241"/>
      <c r="OAQ1" s="241"/>
      <c r="OAR1" s="241"/>
      <c r="OAS1" s="241"/>
      <c r="OAT1" s="241"/>
      <c r="OAU1" s="241"/>
      <c r="OAV1" s="241"/>
      <c r="OAW1" s="241"/>
      <c r="OAX1" s="241"/>
      <c r="OAY1" s="241"/>
      <c r="OAZ1" s="241"/>
      <c r="OBA1" s="241"/>
      <c r="OBB1" s="241"/>
      <c r="OBC1" s="241"/>
      <c r="OBD1" s="241"/>
      <c r="OBE1" s="241"/>
      <c r="OBF1" s="241"/>
      <c r="OBG1" s="241"/>
      <c r="OBH1" s="241"/>
      <c r="OBI1" s="241"/>
      <c r="OBJ1" s="241"/>
      <c r="OBK1" s="241"/>
      <c r="OBL1" s="241"/>
      <c r="OBM1" s="241"/>
      <c r="OBN1" s="241"/>
      <c r="OBO1" s="241"/>
      <c r="OBP1" s="241"/>
      <c r="OBQ1" s="241"/>
      <c r="OBR1" s="241"/>
      <c r="OBS1" s="241"/>
      <c r="OBT1" s="241"/>
      <c r="OBU1" s="241"/>
      <c r="OBV1" s="241"/>
      <c r="OBW1" s="241"/>
      <c r="OBX1" s="241"/>
      <c r="OBY1" s="241"/>
      <c r="OBZ1" s="241"/>
      <c r="OCA1" s="241"/>
      <c r="OCB1" s="241"/>
      <c r="OCC1" s="241"/>
      <c r="OCD1" s="241"/>
      <c r="OCE1" s="241"/>
      <c r="OCF1" s="241"/>
      <c r="OCG1" s="241"/>
      <c r="OCH1" s="241"/>
      <c r="OCI1" s="241"/>
      <c r="OCJ1" s="241"/>
      <c r="OCK1" s="241"/>
      <c r="OCL1" s="241"/>
      <c r="OCM1" s="241"/>
      <c r="OCN1" s="241"/>
      <c r="OCO1" s="241"/>
      <c r="OCP1" s="241"/>
      <c r="OCQ1" s="241"/>
      <c r="OCR1" s="241"/>
      <c r="OCS1" s="241"/>
      <c r="OCT1" s="241"/>
      <c r="OCU1" s="241"/>
      <c r="OCV1" s="241"/>
      <c r="OCW1" s="241"/>
      <c r="OCX1" s="241"/>
      <c r="OCY1" s="241"/>
      <c r="OCZ1" s="241"/>
      <c r="ODA1" s="241"/>
      <c r="ODB1" s="241"/>
      <c r="ODC1" s="241"/>
      <c r="ODD1" s="241"/>
      <c r="ODE1" s="241"/>
      <c r="ODF1" s="241"/>
      <c r="ODG1" s="241"/>
      <c r="ODH1" s="241"/>
      <c r="ODI1" s="241"/>
      <c r="ODJ1" s="241"/>
      <c r="ODK1" s="241"/>
      <c r="ODL1" s="241"/>
      <c r="ODM1" s="241"/>
      <c r="ODN1" s="241"/>
      <c r="ODO1" s="241"/>
      <c r="ODP1" s="241"/>
      <c r="ODQ1" s="241"/>
      <c r="ODR1" s="241"/>
      <c r="ODS1" s="241"/>
      <c r="ODT1" s="241"/>
      <c r="ODU1" s="241"/>
      <c r="ODV1" s="241"/>
      <c r="ODW1" s="241"/>
      <c r="ODX1" s="241"/>
      <c r="ODY1" s="241"/>
      <c r="ODZ1" s="241"/>
      <c r="OEA1" s="241"/>
      <c r="OEB1" s="241"/>
      <c r="OEC1" s="241"/>
      <c r="OED1" s="241"/>
      <c r="OEE1" s="241"/>
      <c r="OEF1" s="241"/>
      <c r="OEG1" s="241"/>
      <c r="OEH1" s="241"/>
      <c r="OEI1" s="241"/>
      <c r="OEJ1" s="241"/>
      <c r="OEK1" s="241"/>
      <c r="OEL1" s="241"/>
      <c r="OEM1" s="241"/>
      <c r="OEN1" s="241"/>
      <c r="OEO1" s="241"/>
      <c r="OEP1" s="241"/>
      <c r="OEQ1" s="241"/>
      <c r="OER1" s="241"/>
      <c r="OES1" s="241"/>
      <c r="OET1" s="241"/>
      <c r="OEU1" s="241"/>
      <c r="OEV1" s="241"/>
      <c r="OEW1" s="241"/>
      <c r="OEX1" s="241"/>
      <c r="OEY1" s="241"/>
      <c r="OEZ1" s="241"/>
      <c r="OFA1" s="241"/>
      <c r="OFB1" s="241"/>
      <c r="OFC1" s="241"/>
      <c r="OFD1" s="241"/>
      <c r="OFE1" s="241"/>
      <c r="OFF1" s="241"/>
      <c r="OFG1" s="241"/>
      <c r="OFH1" s="241"/>
      <c r="OFI1" s="241"/>
      <c r="OFJ1" s="241"/>
      <c r="OFK1" s="241"/>
      <c r="OFL1" s="241"/>
      <c r="OFM1" s="241"/>
      <c r="OFN1" s="241"/>
      <c r="OFO1" s="241"/>
      <c r="OFP1" s="241"/>
      <c r="OFQ1" s="241"/>
      <c r="OFR1" s="241"/>
      <c r="OFS1" s="241"/>
      <c r="OFT1" s="241"/>
      <c r="OFU1" s="241"/>
      <c r="OFV1" s="241"/>
      <c r="OFW1" s="241"/>
      <c r="OFX1" s="241"/>
      <c r="OFY1" s="241"/>
      <c r="OFZ1" s="241"/>
      <c r="OGA1" s="241"/>
      <c r="OGB1" s="241"/>
      <c r="OGC1" s="241"/>
      <c r="OGD1" s="241"/>
      <c r="OGE1" s="241"/>
      <c r="OGF1" s="241"/>
      <c r="OGG1" s="241"/>
      <c r="OGH1" s="241"/>
      <c r="OGI1" s="241"/>
      <c r="OGJ1" s="241"/>
      <c r="OGK1" s="241"/>
      <c r="OGL1" s="241"/>
      <c r="OGM1" s="241"/>
      <c r="OGN1" s="241"/>
      <c r="OGO1" s="241"/>
      <c r="OGP1" s="241"/>
      <c r="OGQ1" s="241"/>
      <c r="OGR1" s="241"/>
      <c r="OGS1" s="241"/>
      <c r="OGT1" s="241"/>
      <c r="OGU1" s="241"/>
      <c r="OGV1" s="241"/>
      <c r="OGW1" s="241"/>
      <c r="OGX1" s="241"/>
      <c r="OGY1" s="241"/>
      <c r="OGZ1" s="241"/>
      <c r="OHA1" s="241"/>
      <c r="OHB1" s="241"/>
      <c r="OHC1" s="241"/>
      <c r="OHD1" s="241"/>
      <c r="OHE1" s="241"/>
      <c r="OHF1" s="241"/>
      <c r="OHG1" s="241"/>
      <c r="OHH1" s="241"/>
      <c r="OHI1" s="241"/>
      <c r="OHJ1" s="241"/>
      <c r="OHK1" s="241"/>
      <c r="OHL1" s="241"/>
      <c r="OHM1" s="241"/>
      <c r="OHN1" s="241"/>
      <c r="OHO1" s="241"/>
      <c r="OHP1" s="241"/>
      <c r="OHQ1" s="241"/>
      <c r="OHR1" s="241"/>
      <c r="OHS1" s="241"/>
      <c r="OHT1" s="241"/>
      <c r="OHU1" s="241"/>
      <c r="OHV1" s="241"/>
      <c r="OHW1" s="241"/>
      <c r="OHX1" s="241"/>
      <c r="OHY1" s="241"/>
      <c r="OHZ1" s="241"/>
      <c r="OIA1" s="241"/>
      <c r="OIB1" s="241"/>
      <c r="OIC1" s="241"/>
      <c r="OID1" s="241"/>
      <c r="OIE1" s="241"/>
      <c r="OIF1" s="241"/>
      <c r="OIG1" s="241"/>
      <c r="OIH1" s="241"/>
      <c r="OII1" s="241"/>
      <c r="OIJ1" s="241"/>
      <c r="OIK1" s="241"/>
      <c r="OIL1" s="241"/>
      <c r="OIM1" s="241"/>
      <c r="OIN1" s="241"/>
      <c r="OIO1" s="241"/>
      <c r="OIP1" s="241"/>
      <c r="OIQ1" s="241"/>
      <c r="OIR1" s="241"/>
      <c r="OIS1" s="241"/>
      <c r="OIT1" s="241"/>
      <c r="OIU1" s="241"/>
      <c r="OIV1" s="241"/>
      <c r="OIW1" s="241"/>
      <c r="OIX1" s="241"/>
      <c r="OIY1" s="241"/>
      <c r="OIZ1" s="241"/>
      <c r="OJA1" s="241"/>
      <c r="OJB1" s="241"/>
      <c r="OJC1" s="241"/>
      <c r="OJD1" s="241"/>
      <c r="OJE1" s="241"/>
      <c r="OJF1" s="241"/>
      <c r="OJG1" s="241"/>
      <c r="OJH1" s="241"/>
      <c r="OJI1" s="241"/>
      <c r="OJJ1" s="241"/>
      <c r="OJK1" s="241"/>
      <c r="OJL1" s="241"/>
      <c r="OJM1" s="241"/>
      <c r="OJN1" s="241"/>
      <c r="OJO1" s="241"/>
      <c r="OJP1" s="241"/>
      <c r="OJQ1" s="241"/>
      <c r="OJR1" s="241"/>
      <c r="OJS1" s="241"/>
      <c r="OJT1" s="241"/>
      <c r="OJU1" s="241"/>
      <c r="OJV1" s="241"/>
      <c r="OJW1" s="241"/>
      <c r="OJX1" s="241"/>
      <c r="OJY1" s="241"/>
      <c r="OJZ1" s="241"/>
      <c r="OKA1" s="241"/>
      <c r="OKB1" s="241"/>
      <c r="OKC1" s="241"/>
      <c r="OKD1" s="241"/>
      <c r="OKE1" s="241"/>
      <c r="OKF1" s="241"/>
      <c r="OKG1" s="241"/>
      <c r="OKH1" s="241"/>
      <c r="OKI1" s="241"/>
      <c r="OKJ1" s="241"/>
      <c r="OKK1" s="241"/>
      <c r="OKL1" s="241"/>
      <c r="OKM1" s="241"/>
      <c r="OKN1" s="241"/>
      <c r="OKO1" s="241"/>
      <c r="OKP1" s="241"/>
      <c r="OKQ1" s="241"/>
      <c r="OKR1" s="241"/>
      <c r="OKS1" s="241"/>
      <c r="OKT1" s="241"/>
      <c r="OKU1" s="241"/>
      <c r="OKV1" s="241"/>
      <c r="OKW1" s="241"/>
      <c r="OKX1" s="241"/>
      <c r="OKY1" s="241"/>
      <c r="OKZ1" s="241"/>
      <c r="OLA1" s="241"/>
      <c r="OLB1" s="241"/>
      <c r="OLC1" s="241"/>
      <c r="OLD1" s="241"/>
      <c r="OLE1" s="241"/>
      <c r="OLF1" s="241"/>
      <c r="OLG1" s="241"/>
      <c r="OLH1" s="241"/>
      <c r="OLI1" s="241"/>
      <c r="OLJ1" s="241"/>
      <c r="OLK1" s="241"/>
      <c r="OLL1" s="241"/>
      <c r="OLM1" s="241"/>
      <c r="OLN1" s="241"/>
      <c r="OLO1" s="241"/>
      <c r="OLP1" s="241"/>
      <c r="OLQ1" s="241"/>
      <c r="OLR1" s="241"/>
      <c r="OLS1" s="241"/>
      <c r="OLT1" s="241"/>
      <c r="OLU1" s="241"/>
      <c r="OLV1" s="241"/>
      <c r="OLW1" s="241"/>
      <c r="OLX1" s="241"/>
      <c r="OLY1" s="241"/>
      <c r="OLZ1" s="241"/>
      <c r="OMA1" s="241"/>
      <c r="OMB1" s="241"/>
      <c r="OMC1" s="241"/>
      <c r="OMD1" s="241"/>
      <c r="OME1" s="241"/>
      <c r="OMF1" s="241"/>
      <c r="OMG1" s="241"/>
      <c r="OMH1" s="241"/>
      <c r="OMI1" s="241"/>
      <c r="OMJ1" s="241"/>
      <c r="OMK1" s="241"/>
      <c r="OML1" s="241"/>
      <c r="OMM1" s="241"/>
      <c r="OMN1" s="241"/>
      <c r="OMO1" s="241"/>
      <c r="OMP1" s="241"/>
      <c r="OMQ1" s="241"/>
      <c r="OMR1" s="241"/>
      <c r="OMS1" s="241"/>
      <c r="OMT1" s="241"/>
      <c r="OMU1" s="241"/>
      <c r="OMV1" s="241"/>
      <c r="OMW1" s="241"/>
      <c r="OMX1" s="241"/>
      <c r="OMY1" s="241"/>
      <c r="OMZ1" s="241"/>
      <c r="ONA1" s="241"/>
      <c r="ONB1" s="241"/>
      <c r="ONC1" s="241"/>
      <c r="OND1" s="241"/>
      <c r="ONE1" s="241"/>
      <c r="ONF1" s="241"/>
      <c r="ONG1" s="241"/>
      <c r="ONH1" s="241"/>
      <c r="ONI1" s="241"/>
      <c r="ONJ1" s="241"/>
      <c r="ONK1" s="241"/>
      <c r="ONL1" s="241"/>
      <c r="ONM1" s="241"/>
      <c r="ONN1" s="241"/>
      <c r="ONO1" s="241"/>
      <c r="ONP1" s="241"/>
      <c r="ONQ1" s="241"/>
      <c r="ONR1" s="241"/>
      <c r="ONS1" s="241"/>
      <c r="ONT1" s="241"/>
      <c r="ONU1" s="241"/>
      <c r="ONV1" s="241"/>
      <c r="ONW1" s="241"/>
      <c r="ONX1" s="241"/>
      <c r="ONY1" s="241"/>
      <c r="ONZ1" s="241"/>
      <c r="OOA1" s="241"/>
      <c r="OOB1" s="241"/>
      <c r="OOC1" s="241"/>
      <c r="OOD1" s="241"/>
      <c r="OOE1" s="241"/>
      <c r="OOF1" s="241"/>
      <c r="OOG1" s="241"/>
      <c r="OOH1" s="241"/>
      <c r="OOI1" s="241"/>
      <c r="OOJ1" s="241"/>
      <c r="OOK1" s="241"/>
      <c r="OOL1" s="241"/>
      <c r="OOM1" s="241"/>
      <c r="OON1" s="241"/>
      <c r="OOO1" s="241"/>
      <c r="OOP1" s="241"/>
      <c r="OOQ1" s="241"/>
      <c r="OOR1" s="241"/>
      <c r="OOS1" s="241"/>
      <c r="OOT1" s="241"/>
      <c r="OOU1" s="241"/>
      <c r="OOV1" s="241"/>
      <c r="OOW1" s="241"/>
      <c r="OOX1" s="241"/>
      <c r="OOY1" s="241"/>
      <c r="OOZ1" s="241"/>
      <c r="OPA1" s="241"/>
      <c r="OPB1" s="241"/>
      <c r="OPC1" s="241"/>
      <c r="OPD1" s="241"/>
      <c r="OPE1" s="241"/>
      <c r="OPF1" s="241"/>
      <c r="OPG1" s="241"/>
      <c r="OPH1" s="241"/>
      <c r="OPI1" s="241"/>
      <c r="OPJ1" s="241"/>
      <c r="OPK1" s="241"/>
      <c r="OPL1" s="241"/>
      <c r="OPM1" s="241"/>
      <c r="OPN1" s="241"/>
      <c r="OPO1" s="241"/>
      <c r="OPP1" s="241"/>
      <c r="OPQ1" s="241"/>
      <c r="OPR1" s="241"/>
      <c r="OPS1" s="241"/>
      <c r="OPT1" s="241"/>
      <c r="OPU1" s="241"/>
      <c r="OPV1" s="241"/>
      <c r="OPW1" s="241"/>
      <c r="OPX1" s="241"/>
      <c r="OPY1" s="241"/>
      <c r="OPZ1" s="241"/>
      <c r="OQA1" s="241"/>
      <c r="OQB1" s="241"/>
      <c r="OQC1" s="241"/>
      <c r="OQD1" s="241"/>
      <c r="OQE1" s="241"/>
      <c r="OQF1" s="241"/>
      <c r="OQG1" s="241"/>
      <c r="OQH1" s="241"/>
      <c r="OQI1" s="241"/>
      <c r="OQJ1" s="241"/>
      <c r="OQK1" s="241"/>
      <c r="OQL1" s="241"/>
      <c r="OQM1" s="241"/>
      <c r="OQN1" s="241"/>
      <c r="OQO1" s="241"/>
      <c r="OQP1" s="241"/>
      <c r="OQQ1" s="241"/>
      <c r="OQR1" s="241"/>
      <c r="OQS1" s="241"/>
      <c r="OQT1" s="241"/>
      <c r="OQU1" s="241"/>
      <c r="OQV1" s="241"/>
      <c r="OQW1" s="241"/>
      <c r="OQX1" s="241"/>
      <c r="OQY1" s="241"/>
      <c r="OQZ1" s="241"/>
      <c r="ORA1" s="241"/>
      <c r="ORB1" s="241"/>
      <c r="ORC1" s="241"/>
      <c r="ORD1" s="241"/>
      <c r="ORE1" s="241"/>
      <c r="ORF1" s="241"/>
      <c r="ORG1" s="241"/>
      <c r="ORH1" s="241"/>
      <c r="ORI1" s="241"/>
      <c r="ORJ1" s="241"/>
      <c r="ORK1" s="241"/>
      <c r="ORL1" s="241"/>
      <c r="ORM1" s="241"/>
      <c r="ORN1" s="241"/>
      <c r="ORO1" s="241"/>
      <c r="ORP1" s="241"/>
      <c r="ORQ1" s="241"/>
      <c r="ORR1" s="241"/>
      <c r="ORS1" s="241"/>
      <c r="ORT1" s="241"/>
      <c r="ORU1" s="241"/>
      <c r="ORV1" s="241"/>
      <c r="ORW1" s="241"/>
      <c r="ORX1" s="241"/>
      <c r="ORY1" s="241"/>
      <c r="ORZ1" s="241"/>
      <c r="OSA1" s="241"/>
      <c r="OSB1" s="241"/>
      <c r="OSC1" s="241"/>
      <c r="OSD1" s="241"/>
      <c r="OSE1" s="241"/>
      <c r="OSF1" s="241"/>
      <c r="OSG1" s="241"/>
      <c r="OSH1" s="241"/>
      <c r="OSI1" s="241"/>
      <c r="OSJ1" s="241"/>
      <c r="OSK1" s="241"/>
      <c r="OSL1" s="241"/>
      <c r="OSM1" s="241"/>
      <c r="OSN1" s="241"/>
      <c r="OSO1" s="241"/>
      <c r="OSP1" s="241"/>
      <c r="OSQ1" s="241"/>
      <c r="OSR1" s="241"/>
      <c r="OSS1" s="241"/>
      <c r="OST1" s="241"/>
      <c r="OSU1" s="241"/>
      <c r="OSV1" s="241"/>
      <c r="OSW1" s="241"/>
      <c r="OSX1" s="241"/>
      <c r="OSY1" s="241"/>
      <c r="OSZ1" s="241"/>
      <c r="OTA1" s="241"/>
      <c r="OTB1" s="241"/>
      <c r="OTC1" s="241"/>
      <c r="OTD1" s="241"/>
      <c r="OTE1" s="241"/>
      <c r="OTF1" s="241"/>
      <c r="OTG1" s="241"/>
      <c r="OTH1" s="241"/>
      <c r="OTI1" s="241"/>
      <c r="OTJ1" s="241"/>
      <c r="OTK1" s="241"/>
      <c r="OTL1" s="241"/>
      <c r="OTM1" s="241"/>
      <c r="OTN1" s="241"/>
      <c r="OTO1" s="241"/>
      <c r="OTP1" s="241"/>
      <c r="OTQ1" s="241"/>
      <c r="OTR1" s="241"/>
      <c r="OTS1" s="241"/>
      <c r="OTT1" s="241"/>
      <c r="OTU1" s="241"/>
      <c r="OTV1" s="241"/>
      <c r="OTW1" s="241"/>
      <c r="OTX1" s="241"/>
      <c r="OTY1" s="241"/>
      <c r="OTZ1" s="241"/>
      <c r="OUA1" s="241"/>
      <c r="OUB1" s="241"/>
      <c r="OUC1" s="241"/>
      <c r="OUD1" s="241"/>
      <c r="OUE1" s="241"/>
      <c r="OUF1" s="241"/>
      <c r="OUG1" s="241"/>
      <c r="OUH1" s="241"/>
      <c r="OUI1" s="241"/>
      <c r="OUJ1" s="241"/>
      <c r="OUK1" s="241"/>
      <c r="OUL1" s="241"/>
      <c r="OUM1" s="241"/>
      <c r="OUN1" s="241"/>
      <c r="OUO1" s="241"/>
      <c r="OUP1" s="241"/>
      <c r="OUQ1" s="241"/>
      <c r="OUR1" s="241"/>
      <c r="OUS1" s="241"/>
      <c r="OUT1" s="241"/>
      <c r="OUU1" s="241"/>
      <c r="OUV1" s="241"/>
      <c r="OUW1" s="241"/>
      <c r="OUX1" s="241"/>
      <c r="OUY1" s="241"/>
      <c r="OUZ1" s="241"/>
      <c r="OVA1" s="241"/>
      <c r="OVB1" s="241"/>
      <c r="OVC1" s="241"/>
      <c r="OVD1" s="241"/>
      <c r="OVE1" s="241"/>
      <c r="OVF1" s="241"/>
      <c r="OVG1" s="241"/>
      <c r="OVH1" s="241"/>
      <c r="OVI1" s="241"/>
      <c r="OVJ1" s="241"/>
      <c r="OVK1" s="241"/>
      <c r="OVL1" s="241"/>
      <c r="OVM1" s="241"/>
      <c r="OVN1" s="241"/>
      <c r="OVO1" s="241"/>
      <c r="OVP1" s="241"/>
      <c r="OVQ1" s="241"/>
      <c r="OVR1" s="241"/>
      <c r="OVS1" s="241"/>
      <c r="OVT1" s="241"/>
      <c r="OVU1" s="241"/>
      <c r="OVV1" s="241"/>
      <c r="OVW1" s="241"/>
      <c r="OVX1" s="241"/>
      <c r="OVY1" s="241"/>
      <c r="OVZ1" s="241"/>
      <c r="OWA1" s="241"/>
      <c r="OWB1" s="241"/>
      <c r="OWC1" s="241"/>
      <c r="OWD1" s="241"/>
      <c r="OWE1" s="241"/>
      <c r="OWF1" s="241"/>
      <c r="OWG1" s="241"/>
      <c r="OWH1" s="241"/>
      <c r="OWI1" s="241"/>
      <c r="OWJ1" s="241"/>
      <c r="OWK1" s="241"/>
      <c r="OWL1" s="241"/>
      <c r="OWM1" s="241"/>
      <c r="OWN1" s="241"/>
      <c r="OWO1" s="241"/>
      <c r="OWP1" s="241"/>
      <c r="OWQ1" s="241"/>
      <c r="OWR1" s="241"/>
      <c r="OWS1" s="241"/>
      <c r="OWT1" s="241"/>
      <c r="OWU1" s="241"/>
      <c r="OWV1" s="241"/>
      <c r="OWW1" s="241"/>
      <c r="OWX1" s="241"/>
      <c r="OWY1" s="241"/>
      <c r="OWZ1" s="241"/>
      <c r="OXA1" s="241"/>
      <c r="OXB1" s="241"/>
      <c r="OXC1" s="241"/>
      <c r="OXD1" s="241"/>
      <c r="OXE1" s="241"/>
      <c r="OXF1" s="241"/>
      <c r="OXG1" s="241"/>
      <c r="OXH1" s="241"/>
      <c r="OXI1" s="241"/>
      <c r="OXJ1" s="241"/>
      <c r="OXK1" s="241"/>
      <c r="OXL1" s="241"/>
      <c r="OXM1" s="241"/>
      <c r="OXN1" s="241"/>
      <c r="OXO1" s="241"/>
      <c r="OXP1" s="241"/>
      <c r="OXQ1" s="241"/>
      <c r="OXR1" s="241"/>
      <c r="OXS1" s="241"/>
      <c r="OXT1" s="241"/>
      <c r="OXU1" s="241"/>
      <c r="OXV1" s="241"/>
      <c r="OXW1" s="241"/>
      <c r="OXX1" s="241"/>
      <c r="OXY1" s="241"/>
      <c r="OXZ1" s="241"/>
      <c r="OYA1" s="241"/>
      <c r="OYB1" s="241"/>
      <c r="OYC1" s="241"/>
      <c r="OYD1" s="241"/>
      <c r="OYE1" s="241"/>
      <c r="OYF1" s="241"/>
      <c r="OYG1" s="241"/>
      <c r="OYH1" s="241"/>
      <c r="OYI1" s="241"/>
      <c r="OYJ1" s="241"/>
      <c r="OYK1" s="241"/>
      <c r="OYL1" s="241"/>
      <c r="OYM1" s="241"/>
      <c r="OYN1" s="241"/>
      <c r="OYO1" s="241"/>
      <c r="OYP1" s="241"/>
      <c r="OYQ1" s="241"/>
      <c r="OYR1" s="241"/>
      <c r="OYS1" s="241"/>
      <c r="OYT1" s="241"/>
      <c r="OYU1" s="241"/>
      <c r="OYV1" s="241"/>
      <c r="OYW1" s="241"/>
      <c r="OYX1" s="241"/>
      <c r="OYY1" s="241"/>
      <c r="OYZ1" s="241"/>
      <c r="OZA1" s="241"/>
      <c r="OZB1" s="241"/>
      <c r="OZC1" s="241"/>
      <c r="OZD1" s="241"/>
      <c r="OZE1" s="241"/>
      <c r="OZF1" s="241"/>
      <c r="OZG1" s="241"/>
      <c r="OZH1" s="241"/>
      <c r="OZI1" s="241"/>
      <c r="OZJ1" s="241"/>
      <c r="OZK1" s="241"/>
      <c r="OZL1" s="241"/>
      <c r="OZM1" s="241"/>
      <c r="OZN1" s="241"/>
      <c r="OZO1" s="241"/>
      <c r="OZP1" s="241"/>
      <c r="OZQ1" s="241"/>
      <c r="OZR1" s="241"/>
      <c r="OZS1" s="241"/>
      <c r="OZT1" s="241"/>
      <c r="OZU1" s="241"/>
      <c r="OZV1" s="241"/>
      <c r="OZW1" s="241"/>
      <c r="OZX1" s="241"/>
      <c r="OZY1" s="241"/>
      <c r="OZZ1" s="241"/>
      <c r="PAA1" s="241"/>
      <c r="PAB1" s="241"/>
      <c r="PAC1" s="241"/>
      <c r="PAD1" s="241"/>
      <c r="PAE1" s="241"/>
      <c r="PAF1" s="241"/>
      <c r="PAG1" s="241"/>
      <c r="PAH1" s="241"/>
      <c r="PAI1" s="241"/>
      <c r="PAJ1" s="241"/>
      <c r="PAK1" s="241"/>
      <c r="PAL1" s="241"/>
      <c r="PAM1" s="241"/>
      <c r="PAN1" s="241"/>
      <c r="PAO1" s="241"/>
      <c r="PAP1" s="241"/>
      <c r="PAQ1" s="241"/>
      <c r="PAR1" s="241"/>
      <c r="PAS1" s="241"/>
      <c r="PAT1" s="241"/>
      <c r="PAU1" s="241"/>
      <c r="PAV1" s="241"/>
      <c r="PAW1" s="241"/>
      <c r="PAX1" s="241"/>
      <c r="PAY1" s="241"/>
      <c r="PAZ1" s="241"/>
      <c r="PBA1" s="241"/>
      <c r="PBB1" s="241"/>
      <c r="PBC1" s="241"/>
      <c r="PBD1" s="241"/>
      <c r="PBE1" s="241"/>
      <c r="PBF1" s="241"/>
      <c r="PBG1" s="241"/>
      <c r="PBH1" s="241"/>
      <c r="PBI1" s="241"/>
      <c r="PBJ1" s="241"/>
      <c r="PBK1" s="241"/>
      <c r="PBL1" s="241"/>
      <c r="PBM1" s="241"/>
      <c r="PBN1" s="241"/>
      <c r="PBO1" s="241"/>
      <c r="PBP1" s="241"/>
      <c r="PBQ1" s="241"/>
      <c r="PBR1" s="241"/>
      <c r="PBS1" s="241"/>
      <c r="PBT1" s="241"/>
      <c r="PBU1" s="241"/>
      <c r="PBV1" s="241"/>
      <c r="PBW1" s="241"/>
      <c r="PBX1" s="241"/>
      <c r="PBY1" s="241"/>
      <c r="PBZ1" s="241"/>
      <c r="PCA1" s="241"/>
      <c r="PCB1" s="241"/>
      <c r="PCC1" s="241"/>
      <c r="PCD1" s="241"/>
      <c r="PCE1" s="241"/>
      <c r="PCF1" s="241"/>
      <c r="PCG1" s="241"/>
      <c r="PCH1" s="241"/>
      <c r="PCI1" s="241"/>
      <c r="PCJ1" s="241"/>
      <c r="PCK1" s="241"/>
      <c r="PCL1" s="241"/>
      <c r="PCM1" s="241"/>
      <c r="PCN1" s="241"/>
      <c r="PCO1" s="241"/>
      <c r="PCP1" s="241"/>
      <c r="PCQ1" s="241"/>
      <c r="PCR1" s="241"/>
      <c r="PCS1" s="241"/>
      <c r="PCT1" s="241"/>
      <c r="PCU1" s="241"/>
      <c r="PCV1" s="241"/>
      <c r="PCW1" s="241"/>
      <c r="PCX1" s="241"/>
      <c r="PCY1" s="241"/>
      <c r="PCZ1" s="241"/>
      <c r="PDA1" s="241"/>
      <c r="PDB1" s="241"/>
      <c r="PDC1" s="241"/>
      <c r="PDD1" s="241"/>
      <c r="PDE1" s="241"/>
      <c r="PDF1" s="241"/>
      <c r="PDG1" s="241"/>
      <c r="PDH1" s="241"/>
      <c r="PDI1" s="241"/>
      <c r="PDJ1" s="241"/>
      <c r="PDK1" s="241"/>
      <c r="PDL1" s="241"/>
      <c r="PDM1" s="241"/>
      <c r="PDN1" s="241"/>
      <c r="PDO1" s="241"/>
      <c r="PDP1" s="241"/>
      <c r="PDQ1" s="241"/>
      <c r="PDR1" s="241"/>
      <c r="PDS1" s="241"/>
      <c r="PDT1" s="241"/>
      <c r="PDU1" s="241"/>
      <c r="PDV1" s="241"/>
      <c r="PDW1" s="241"/>
      <c r="PDX1" s="241"/>
      <c r="PDY1" s="241"/>
      <c r="PDZ1" s="241"/>
      <c r="PEA1" s="241"/>
      <c r="PEB1" s="241"/>
      <c r="PEC1" s="241"/>
      <c r="PED1" s="241"/>
      <c r="PEE1" s="241"/>
      <c r="PEF1" s="241"/>
      <c r="PEG1" s="241"/>
      <c r="PEH1" s="241"/>
      <c r="PEI1" s="241"/>
      <c r="PEJ1" s="241"/>
      <c r="PEK1" s="241"/>
      <c r="PEL1" s="241"/>
      <c r="PEM1" s="241"/>
      <c r="PEN1" s="241"/>
      <c r="PEO1" s="241"/>
      <c r="PEP1" s="241"/>
      <c r="PEQ1" s="241"/>
      <c r="PER1" s="241"/>
      <c r="PES1" s="241"/>
      <c r="PET1" s="241"/>
      <c r="PEU1" s="241"/>
      <c r="PEV1" s="241"/>
      <c r="PEW1" s="241"/>
      <c r="PEX1" s="241"/>
      <c r="PEY1" s="241"/>
      <c r="PEZ1" s="241"/>
      <c r="PFA1" s="241"/>
      <c r="PFB1" s="241"/>
      <c r="PFC1" s="241"/>
      <c r="PFD1" s="241"/>
      <c r="PFE1" s="241"/>
      <c r="PFF1" s="241"/>
      <c r="PFG1" s="241"/>
      <c r="PFH1" s="241"/>
      <c r="PFI1" s="241"/>
      <c r="PFJ1" s="241"/>
      <c r="PFK1" s="241"/>
      <c r="PFL1" s="241"/>
      <c r="PFM1" s="241"/>
      <c r="PFN1" s="241"/>
      <c r="PFO1" s="241"/>
      <c r="PFP1" s="241"/>
      <c r="PFQ1" s="241"/>
      <c r="PFR1" s="241"/>
      <c r="PFS1" s="241"/>
      <c r="PFT1" s="241"/>
      <c r="PFU1" s="241"/>
      <c r="PFV1" s="241"/>
      <c r="PFW1" s="241"/>
      <c r="PFX1" s="241"/>
      <c r="PFY1" s="241"/>
      <c r="PFZ1" s="241"/>
      <c r="PGA1" s="241"/>
      <c r="PGB1" s="241"/>
      <c r="PGC1" s="241"/>
      <c r="PGD1" s="241"/>
      <c r="PGE1" s="241"/>
      <c r="PGF1" s="241"/>
      <c r="PGG1" s="241"/>
      <c r="PGH1" s="241"/>
      <c r="PGI1" s="241"/>
      <c r="PGJ1" s="241"/>
      <c r="PGK1" s="241"/>
      <c r="PGL1" s="241"/>
      <c r="PGM1" s="241"/>
      <c r="PGN1" s="241"/>
      <c r="PGO1" s="241"/>
      <c r="PGP1" s="241"/>
      <c r="PGQ1" s="241"/>
      <c r="PGR1" s="241"/>
      <c r="PGS1" s="241"/>
      <c r="PGT1" s="241"/>
      <c r="PGU1" s="241"/>
      <c r="PGV1" s="241"/>
      <c r="PGW1" s="241"/>
      <c r="PGX1" s="241"/>
      <c r="PGY1" s="241"/>
      <c r="PGZ1" s="241"/>
      <c r="PHA1" s="241"/>
      <c r="PHB1" s="241"/>
      <c r="PHC1" s="241"/>
      <c r="PHD1" s="241"/>
      <c r="PHE1" s="241"/>
      <c r="PHF1" s="241"/>
      <c r="PHG1" s="241"/>
      <c r="PHH1" s="241"/>
      <c r="PHI1" s="241"/>
      <c r="PHJ1" s="241"/>
      <c r="PHK1" s="241"/>
      <c r="PHL1" s="241"/>
      <c r="PHM1" s="241"/>
      <c r="PHN1" s="241"/>
      <c r="PHO1" s="241"/>
      <c r="PHP1" s="241"/>
      <c r="PHQ1" s="241"/>
      <c r="PHR1" s="241"/>
      <c r="PHS1" s="241"/>
      <c r="PHT1" s="241"/>
      <c r="PHU1" s="241"/>
      <c r="PHV1" s="241"/>
      <c r="PHW1" s="241"/>
      <c r="PHX1" s="241"/>
      <c r="PHY1" s="241"/>
      <c r="PHZ1" s="241"/>
      <c r="PIA1" s="241"/>
      <c r="PIB1" s="241"/>
      <c r="PIC1" s="241"/>
      <c r="PID1" s="241"/>
      <c r="PIE1" s="241"/>
      <c r="PIF1" s="241"/>
      <c r="PIG1" s="241"/>
      <c r="PIH1" s="241"/>
      <c r="PII1" s="241"/>
      <c r="PIJ1" s="241"/>
      <c r="PIK1" s="241"/>
      <c r="PIL1" s="241"/>
      <c r="PIM1" s="241"/>
      <c r="PIN1" s="241"/>
      <c r="PIO1" s="241"/>
      <c r="PIP1" s="241"/>
      <c r="PIQ1" s="241"/>
      <c r="PIR1" s="241"/>
      <c r="PIS1" s="241"/>
      <c r="PIT1" s="241"/>
      <c r="PIU1" s="241"/>
      <c r="PIV1" s="241"/>
      <c r="PIW1" s="241"/>
      <c r="PIX1" s="241"/>
      <c r="PIY1" s="241"/>
      <c r="PIZ1" s="241"/>
      <c r="PJA1" s="241"/>
      <c r="PJB1" s="241"/>
      <c r="PJC1" s="241"/>
      <c r="PJD1" s="241"/>
      <c r="PJE1" s="241"/>
      <c r="PJF1" s="241"/>
      <c r="PJG1" s="241"/>
      <c r="PJH1" s="241"/>
      <c r="PJI1" s="241"/>
      <c r="PJJ1" s="241"/>
      <c r="PJK1" s="241"/>
      <c r="PJL1" s="241"/>
      <c r="PJM1" s="241"/>
      <c r="PJN1" s="241"/>
      <c r="PJO1" s="241"/>
      <c r="PJP1" s="241"/>
      <c r="PJQ1" s="241"/>
      <c r="PJR1" s="241"/>
      <c r="PJS1" s="241"/>
      <c r="PJT1" s="241"/>
      <c r="PJU1" s="241"/>
      <c r="PJV1" s="241"/>
      <c r="PJW1" s="241"/>
      <c r="PJX1" s="241"/>
      <c r="PJY1" s="241"/>
      <c r="PJZ1" s="241"/>
      <c r="PKA1" s="241"/>
      <c r="PKB1" s="241"/>
      <c r="PKC1" s="241"/>
      <c r="PKD1" s="241"/>
      <c r="PKE1" s="241"/>
      <c r="PKF1" s="241"/>
      <c r="PKG1" s="241"/>
      <c r="PKH1" s="241"/>
      <c r="PKI1" s="241"/>
      <c r="PKJ1" s="241"/>
      <c r="PKK1" s="241"/>
      <c r="PKL1" s="241"/>
      <c r="PKM1" s="241"/>
      <c r="PKN1" s="241"/>
      <c r="PKO1" s="241"/>
      <c r="PKP1" s="241"/>
      <c r="PKQ1" s="241"/>
      <c r="PKR1" s="241"/>
      <c r="PKS1" s="241"/>
      <c r="PKT1" s="241"/>
      <c r="PKU1" s="241"/>
      <c r="PKV1" s="241"/>
      <c r="PKW1" s="241"/>
      <c r="PKX1" s="241"/>
      <c r="PKY1" s="241"/>
      <c r="PKZ1" s="241"/>
      <c r="PLA1" s="241"/>
      <c r="PLB1" s="241"/>
      <c r="PLC1" s="241"/>
      <c r="PLD1" s="241"/>
      <c r="PLE1" s="241"/>
      <c r="PLF1" s="241"/>
      <c r="PLG1" s="241"/>
      <c r="PLH1" s="241"/>
      <c r="PLI1" s="241"/>
      <c r="PLJ1" s="241"/>
      <c r="PLK1" s="241"/>
      <c r="PLL1" s="241"/>
      <c r="PLM1" s="241"/>
      <c r="PLN1" s="241"/>
      <c r="PLO1" s="241"/>
      <c r="PLP1" s="241"/>
      <c r="PLQ1" s="241"/>
      <c r="PLR1" s="241"/>
      <c r="PLS1" s="241"/>
      <c r="PLT1" s="241"/>
      <c r="PLU1" s="241"/>
      <c r="PLV1" s="241"/>
      <c r="PLW1" s="241"/>
      <c r="PLX1" s="241"/>
      <c r="PLY1" s="241"/>
      <c r="PLZ1" s="241"/>
      <c r="PMA1" s="241"/>
      <c r="PMB1" s="241"/>
      <c r="PMC1" s="241"/>
      <c r="PMD1" s="241"/>
      <c r="PME1" s="241"/>
      <c r="PMF1" s="241"/>
      <c r="PMG1" s="241"/>
      <c r="PMH1" s="241"/>
      <c r="PMI1" s="241"/>
      <c r="PMJ1" s="241"/>
      <c r="PMK1" s="241"/>
      <c r="PML1" s="241"/>
      <c r="PMM1" s="241"/>
      <c r="PMN1" s="241"/>
      <c r="PMO1" s="241"/>
      <c r="PMP1" s="241"/>
      <c r="PMQ1" s="241"/>
      <c r="PMR1" s="241"/>
      <c r="PMS1" s="241"/>
      <c r="PMT1" s="241"/>
      <c r="PMU1" s="241"/>
      <c r="PMV1" s="241"/>
      <c r="PMW1" s="241"/>
      <c r="PMX1" s="241"/>
      <c r="PMY1" s="241"/>
      <c r="PMZ1" s="241"/>
      <c r="PNA1" s="241"/>
      <c r="PNB1" s="241"/>
      <c r="PNC1" s="241"/>
      <c r="PND1" s="241"/>
      <c r="PNE1" s="241"/>
      <c r="PNF1" s="241"/>
      <c r="PNG1" s="241"/>
      <c r="PNH1" s="241"/>
      <c r="PNI1" s="241"/>
      <c r="PNJ1" s="241"/>
      <c r="PNK1" s="241"/>
      <c r="PNL1" s="241"/>
      <c r="PNM1" s="241"/>
      <c r="PNN1" s="241"/>
      <c r="PNO1" s="241"/>
      <c r="PNP1" s="241"/>
      <c r="PNQ1" s="241"/>
      <c r="PNR1" s="241"/>
      <c r="PNS1" s="241"/>
      <c r="PNT1" s="241"/>
      <c r="PNU1" s="241"/>
      <c r="PNV1" s="241"/>
      <c r="PNW1" s="241"/>
      <c r="PNX1" s="241"/>
      <c r="PNY1" s="241"/>
      <c r="PNZ1" s="241"/>
      <c r="POA1" s="241"/>
      <c r="POB1" s="241"/>
      <c r="POC1" s="241"/>
      <c r="POD1" s="241"/>
      <c r="POE1" s="241"/>
      <c r="POF1" s="241"/>
      <c r="POG1" s="241"/>
      <c r="POH1" s="241"/>
      <c r="POI1" s="241"/>
      <c r="POJ1" s="241"/>
      <c r="POK1" s="241"/>
      <c r="POL1" s="241"/>
      <c r="POM1" s="241"/>
      <c r="PON1" s="241"/>
      <c r="POO1" s="241"/>
      <c r="POP1" s="241"/>
      <c r="POQ1" s="241"/>
      <c r="POR1" s="241"/>
      <c r="POS1" s="241"/>
      <c r="POT1" s="241"/>
      <c r="POU1" s="241"/>
      <c r="POV1" s="241"/>
      <c r="POW1" s="241"/>
      <c r="POX1" s="241"/>
      <c r="POY1" s="241"/>
      <c r="POZ1" s="241"/>
      <c r="PPA1" s="241"/>
      <c r="PPB1" s="241"/>
      <c r="PPC1" s="241"/>
      <c r="PPD1" s="241"/>
      <c r="PPE1" s="241"/>
      <c r="PPF1" s="241"/>
      <c r="PPG1" s="241"/>
      <c r="PPH1" s="241"/>
      <c r="PPI1" s="241"/>
      <c r="PPJ1" s="241"/>
      <c r="PPK1" s="241"/>
      <c r="PPL1" s="241"/>
      <c r="PPM1" s="241"/>
      <c r="PPN1" s="241"/>
      <c r="PPO1" s="241"/>
      <c r="PPP1" s="241"/>
      <c r="PPQ1" s="241"/>
      <c r="PPR1" s="241"/>
      <c r="PPS1" s="241"/>
      <c r="PPT1" s="241"/>
      <c r="PPU1" s="241"/>
      <c r="PPV1" s="241"/>
      <c r="PPW1" s="241"/>
      <c r="PPX1" s="241"/>
      <c r="PPY1" s="241"/>
      <c r="PPZ1" s="241"/>
      <c r="PQA1" s="241"/>
      <c r="PQB1" s="241"/>
      <c r="PQC1" s="241"/>
      <c r="PQD1" s="241"/>
      <c r="PQE1" s="241"/>
      <c r="PQF1" s="241"/>
      <c r="PQG1" s="241"/>
      <c r="PQH1" s="241"/>
      <c r="PQI1" s="241"/>
      <c r="PQJ1" s="241"/>
      <c r="PQK1" s="241"/>
      <c r="PQL1" s="241"/>
      <c r="PQM1" s="241"/>
      <c r="PQN1" s="241"/>
      <c r="PQO1" s="241"/>
      <c r="PQP1" s="241"/>
      <c r="PQQ1" s="241"/>
      <c r="PQR1" s="241"/>
      <c r="PQS1" s="241"/>
      <c r="PQT1" s="241"/>
      <c r="PQU1" s="241"/>
      <c r="PQV1" s="241"/>
      <c r="PQW1" s="241"/>
      <c r="PQX1" s="241"/>
      <c r="PQY1" s="241"/>
      <c r="PQZ1" s="241"/>
      <c r="PRA1" s="241"/>
      <c r="PRB1" s="241"/>
      <c r="PRC1" s="241"/>
      <c r="PRD1" s="241"/>
      <c r="PRE1" s="241"/>
      <c r="PRF1" s="241"/>
      <c r="PRG1" s="241"/>
      <c r="PRH1" s="241"/>
      <c r="PRI1" s="241"/>
      <c r="PRJ1" s="241"/>
      <c r="PRK1" s="241"/>
      <c r="PRL1" s="241"/>
      <c r="PRM1" s="241"/>
      <c r="PRN1" s="241"/>
      <c r="PRO1" s="241"/>
      <c r="PRP1" s="241"/>
      <c r="PRQ1" s="241"/>
      <c r="PRR1" s="241"/>
      <c r="PRS1" s="241"/>
      <c r="PRT1" s="241"/>
      <c r="PRU1" s="241"/>
      <c r="PRV1" s="241"/>
      <c r="PRW1" s="241"/>
      <c r="PRX1" s="241"/>
      <c r="PRY1" s="241"/>
      <c r="PRZ1" s="241"/>
      <c r="PSA1" s="241"/>
      <c r="PSB1" s="241"/>
      <c r="PSC1" s="241"/>
      <c r="PSD1" s="241"/>
      <c r="PSE1" s="241"/>
      <c r="PSF1" s="241"/>
      <c r="PSG1" s="241"/>
      <c r="PSH1" s="241"/>
      <c r="PSI1" s="241"/>
      <c r="PSJ1" s="241"/>
      <c r="PSK1" s="241"/>
      <c r="PSL1" s="241"/>
      <c r="PSM1" s="241"/>
      <c r="PSN1" s="241"/>
      <c r="PSO1" s="241"/>
      <c r="PSP1" s="241"/>
      <c r="PSQ1" s="241"/>
      <c r="PSR1" s="241"/>
      <c r="PSS1" s="241"/>
      <c r="PST1" s="241"/>
      <c r="PSU1" s="241"/>
      <c r="PSV1" s="241"/>
      <c r="PSW1" s="241"/>
      <c r="PSX1" s="241"/>
      <c r="PSY1" s="241"/>
      <c r="PSZ1" s="241"/>
      <c r="PTA1" s="241"/>
      <c r="PTB1" s="241"/>
      <c r="PTC1" s="241"/>
      <c r="PTD1" s="241"/>
      <c r="PTE1" s="241"/>
      <c r="PTF1" s="241"/>
      <c r="PTG1" s="241"/>
      <c r="PTH1" s="241"/>
      <c r="PTI1" s="241"/>
      <c r="PTJ1" s="241"/>
      <c r="PTK1" s="241"/>
      <c r="PTL1" s="241"/>
      <c r="PTM1" s="241"/>
      <c r="PTN1" s="241"/>
      <c r="PTO1" s="241"/>
      <c r="PTP1" s="241"/>
      <c r="PTQ1" s="241"/>
      <c r="PTR1" s="241"/>
      <c r="PTS1" s="241"/>
      <c r="PTT1" s="241"/>
      <c r="PTU1" s="241"/>
      <c r="PTV1" s="241"/>
      <c r="PTW1" s="241"/>
      <c r="PTX1" s="241"/>
      <c r="PTY1" s="241"/>
      <c r="PTZ1" s="241"/>
      <c r="PUA1" s="241"/>
      <c r="PUB1" s="241"/>
      <c r="PUC1" s="241"/>
      <c r="PUD1" s="241"/>
      <c r="PUE1" s="241"/>
      <c r="PUF1" s="241"/>
      <c r="PUG1" s="241"/>
      <c r="PUH1" s="241"/>
      <c r="PUI1" s="241"/>
      <c r="PUJ1" s="241"/>
      <c r="PUK1" s="241"/>
      <c r="PUL1" s="241"/>
      <c r="PUM1" s="241"/>
      <c r="PUN1" s="241"/>
      <c r="PUO1" s="241"/>
      <c r="PUP1" s="241"/>
      <c r="PUQ1" s="241"/>
      <c r="PUR1" s="241"/>
      <c r="PUS1" s="241"/>
      <c r="PUT1" s="241"/>
      <c r="PUU1" s="241"/>
      <c r="PUV1" s="241"/>
      <c r="PUW1" s="241"/>
      <c r="PUX1" s="241"/>
      <c r="PUY1" s="241"/>
      <c r="PUZ1" s="241"/>
      <c r="PVA1" s="241"/>
      <c r="PVB1" s="241"/>
      <c r="PVC1" s="241"/>
      <c r="PVD1" s="241"/>
      <c r="PVE1" s="241"/>
      <c r="PVF1" s="241"/>
      <c r="PVG1" s="241"/>
      <c r="PVH1" s="241"/>
      <c r="PVI1" s="241"/>
      <c r="PVJ1" s="241"/>
      <c r="PVK1" s="241"/>
      <c r="PVL1" s="241"/>
      <c r="PVM1" s="241"/>
      <c r="PVN1" s="241"/>
      <c r="PVO1" s="241"/>
      <c r="PVP1" s="241"/>
      <c r="PVQ1" s="241"/>
      <c r="PVR1" s="241"/>
      <c r="PVS1" s="241"/>
      <c r="PVT1" s="241"/>
      <c r="PVU1" s="241"/>
      <c r="PVV1" s="241"/>
      <c r="PVW1" s="241"/>
      <c r="PVX1" s="241"/>
      <c r="PVY1" s="241"/>
      <c r="PVZ1" s="241"/>
      <c r="PWA1" s="241"/>
      <c r="PWB1" s="241"/>
      <c r="PWC1" s="241"/>
      <c r="PWD1" s="241"/>
      <c r="PWE1" s="241"/>
      <c r="PWF1" s="241"/>
      <c r="PWG1" s="241"/>
      <c r="PWH1" s="241"/>
      <c r="PWI1" s="241"/>
      <c r="PWJ1" s="241"/>
      <c r="PWK1" s="241"/>
      <c r="PWL1" s="241"/>
      <c r="PWM1" s="241"/>
      <c r="PWN1" s="241"/>
      <c r="PWO1" s="241"/>
      <c r="PWP1" s="241"/>
      <c r="PWQ1" s="241"/>
      <c r="PWR1" s="241"/>
      <c r="PWS1" s="241"/>
      <c r="PWT1" s="241"/>
      <c r="PWU1" s="241"/>
      <c r="PWV1" s="241"/>
      <c r="PWW1" s="241"/>
      <c r="PWX1" s="241"/>
      <c r="PWY1" s="241"/>
      <c r="PWZ1" s="241"/>
      <c r="PXA1" s="241"/>
      <c r="PXB1" s="241"/>
      <c r="PXC1" s="241"/>
      <c r="PXD1" s="241"/>
      <c r="PXE1" s="241"/>
      <c r="PXF1" s="241"/>
      <c r="PXG1" s="241"/>
      <c r="PXH1" s="241"/>
      <c r="PXI1" s="241"/>
      <c r="PXJ1" s="241"/>
      <c r="PXK1" s="241"/>
      <c r="PXL1" s="241"/>
      <c r="PXM1" s="241"/>
      <c r="PXN1" s="241"/>
      <c r="PXO1" s="241"/>
      <c r="PXP1" s="241"/>
      <c r="PXQ1" s="241"/>
      <c r="PXR1" s="241"/>
      <c r="PXS1" s="241"/>
      <c r="PXT1" s="241"/>
      <c r="PXU1" s="241"/>
      <c r="PXV1" s="241"/>
      <c r="PXW1" s="241"/>
      <c r="PXX1" s="241"/>
      <c r="PXY1" s="241"/>
      <c r="PXZ1" s="241"/>
      <c r="PYA1" s="241"/>
      <c r="PYB1" s="241"/>
      <c r="PYC1" s="241"/>
      <c r="PYD1" s="241"/>
      <c r="PYE1" s="241"/>
      <c r="PYF1" s="241"/>
      <c r="PYG1" s="241"/>
      <c r="PYH1" s="241"/>
      <c r="PYI1" s="241"/>
      <c r="PYJ1" s="241"/>
      <c r="PYK1" s="241"/>
      <c r="PYL1" s="241"/>
      <c r="PYM1" s="241"/>
      <c r="PYN1" s="241"/>
      <c r="PYO1" s="241"/>
      <c r="PYP1" s="241"/>
      <c r="PYQ1" s="241"/>
      <c r="PYR1" s="241"/>
      <c r="PYS1" s="241"/>
      <c r="PYT1" s="241"/>
      <c r="PYU1" s="241"/>
      <c r="PYV1" s="241"/>
      <c r="PYW1" s="241"/>
      <c r="PYX1" s="241"/>
      <c r="PYY1" s="241"/>
      <c r="PYZ1" s="241"/>
      <c r="PZA1" s="241"/>
      <c r="PZB1" s="241"/>
      <c r="PZC1" s="241"/>
      <c r="PZD1" s="241"/>
      <c r="PZE1" s="241"/>
      <c r="PZF1" s="241"/>
      <c r="PZG1" s="241"/>
      <c r="PZH1" s="241"/>
      <c r="PZI1" s="241"/>
      <c r="PZJ1" s="241"/>
      <c r="PZK1" s="241"/>
      <c r="PZL1" s="241"/>
      <c r="PZM1" s="241"/>
      <c r="PZN1" s="241"/>
      <c r="PZO1" s="241"/>
      <c r="PZP1" s="241"/>
      <c r="PZQ1" s="241"/>
      <c r="PZR1" s="241"/>
      <c r="PZS1" s="241"/>
      <c r="PZT1" s="241"/>
      <c r="PZU1" s="241"/>
      <c r="PZV1" s="241"/>
      <c r="PZW1" s="241"/>
      <c r="PZX1" s="241"/>
      <c r="PZY1" s="241"/>
      <c r="PZZ1" s="241"/>
      <c r="QAA1" s="241"/>
      <c r="QAB1" s="241"/>
      <c r="QAC1" s="241"/>
      <c r="QAD1" s="241"/>
      <c r="QAE1" s="241"/>
      <c r="QAF1" s="241"/>
      <c r="QAG1" s="241"/>
      <c r="QAH1" s="241"/>
      <c r="QAI1" s="241"/>
      <c r="QAJ1" s="241"/>
      <c r="QAK1" s="241"/>
      <c r="QAL1" s="241"/>
      <c r="QAM1" s="241"/>
      <c r="QAN1" s="241"/>
      <c r="QAO1" s="241"/>
      <c r="QAP1" s="241"/>
      <c r="QAQ1" s="241"/>
      <c r="QAR1" s="241"/>
      <c r="QAS1" s="241"/>
      <c r="QAT1" s="241"/>
      <c r="QAU1" s="241"/>
      <c r="QAV1" s="241"/>
      <c r="QAW1" s="241"/>
      <c r="QAX1" s="241"/>
      <c r="QAY1" s="241"/>
      <c r="QAZ1" s="241"/>
      <c r="QBA1" s="241"/>
      <c r="QBB1" s="241"/>
      <c r="QBC1" s="241"/>
      <c r="QBD1" s="241"/>
      <c r="QBE1" s="241"/>
      <c r="QBF1" s="241"/>
      <c r="QBG1" s="241"/>
      <c r="QBH1" s="241"/>
      <c r="QBI1" s="241"/>
      <c r="QBJ1" s="241"/>
      <c r="QBK1" s="241"/>
      <c r="QBL1" s="241"/>
      <c r="QBM1" s="241"/>
      <c r="QBN1" s="241"/>
      <c r="QBO1" s="241"/>
      <c r="QBP1" s="241"/>
      <c r="QBQ1" s="241"/>
      <c r="QBR1" s="241"/>
      <c r="QBS1" s="241"/>
      <c r="QBT1" s="241"/>
      <c r="QBU1" s="241"/>
      <c r="QBV1" s="241"/>
      <c r="QBW1" s="241"/>
      <c r="QBX1" s="241"/>
      <c r="QBY1" s="241"/>
      <c r="QBZ1" s="241"/>
      <c r="QCA1" s="241"/>
      <c r="QCB1" s="241"/>
      <c r="QCC1" s="241"/>
      <c r="QCD1" s="241"/>
      <c r="QCE1" s="241"/>
      <c r="QCF1" s="241"/>
      <c r="QCG1" s="241"/>
      <c r="QCH1" s="241"/>
      <c r="QCI1" s="241"/>
      <c r="QCJ1" s="241"/>
      <c r="QCK1" s="241"/>
      <c r="QCL1" s="241"/>
      <c r="QCM1" s="241"/>
      <c r="QCN1" s="241"/>
      <c r="QCO1" s="241"/>
      <c r="QCP1" s="241"/>
      <c r="QCQ1" s="241"/>
      <c r="QCR1" s="241"/>
      <c r="QCS1" s="241"/>
      <c r="QCT1" s="241"/>
      <c r="QCU1" s="241"/>
      <c r="QCV1" s="241"/>
      <c r="QCW1" s="241"/>
      <c r="QCX1" s="241"/>
      <c r="QCY1" s="241"/>
      <c r="QCZ1" s="241"/>
      <c r="QDA1" s="241"/>
      <c r="QDB1" s="241"/>
      <c r="QDC1" s="241"/>
      <c r="QDD1" s="241"/>
      <c r="QDE1" s="241"/>
      <c r="QDF1" s="241"/>
      <c r="QDG1" s="241"/>
      <c r="QDH1" s="241"/>
      <c r="QDI1" s="241"/>
      <c r="QDJ1" s="241"/>
      <c r="QDK1" s="241"/>
      <c r="QDL1" s="241"/>
      <c r="QDM1" s="241"/>
      <c r="QDN1" s="241"/>
      <c r="QDO1" s="241"/>
      <c r="QDP1" s="241"/>
      <c r="QDQ1" s="241"/>
      <c r="QDR1" s="241"/>
      <c r="QDS1" s="241"/>
      <c r="QDT1" s="241"/>
      <c r="QDU1" s="241"/>
      <c r="QDV1" s="241"/>
      <c r="QDW1" s="241"/>
      <c r="QDX1" s="241"/>
      <c r="QDY1" s="241"/>
      <c r="QDZ1" s="241"/>
      <c r="QEA1" s="241"/>
      <c r="QEB1" s="241"/>
      <c r="QEC1" s="241"/>
      <c r="QED1" s="241"/>
      <c r="QEE1" s="241"/>
      <c r="QEF1" s="241"/>
      <c r="QEG1" s="241"/>
      <c r="QEH1" s="241"/>
      <c r="QEI1" s="241"/>
      <c r="QEJ1" s="241"/>
      <c r="QEK1" s="241"/>
      <c r="QEL1" s="241"/>
      <c r="QEM1" s="241"/>
      <c r="QEN1" s="241"/>
      <c r="QEO1" s="241"/>
      <c r="QEP1" s="241"/>
      <c r="QEQ1" s="241"/>
      <c r="QER1" s="241"/>
      <c r="QES1" s="241"/>
      <c r="QET1" s="241"/>
      <c r="QEU1" s="241"/>
      <c r="QEV1" s="241"/>
      <c r="QEW1" s="241"/>
      <c r="QEX1" s="241"/>
      <c r="QEY1" s="241"/>
      <c r="QEZ1" s="241"/>
      <c r="QFA1" s="241"/>
      <c r="QFB1" s="241"/>
      <c r="QFC1" s="241"/>
      <c r="QFD1" s="241"/>
      <c r="QFE1" s="241"/>
      <c r="QFF1" s="241"/>
      <c r="QFG1" s="241"/>
      <c r="QFH1" s="241"/>
      <c r="QFI1" s="241"/>
      <c r="QFJ1" s="241"/>
      <c r="QFK1" s="241"/>
      <c r="QFL1" s="241"/>
      <c r="QFM1" s="241"/>
      <c r="QFN1" s="241"/>
      <c r="QFO1" s="241"/>
      <c r="QFP1" s="241"/>
      <c r="QFQ1" s="241"/>
      <c r="QFR1" s="241"/>
      <c r="QFS1" s="241"/>
      <c r="QFT1" s="241"/>
      <c r="QFU1" s="241"/>
      <c r="QFV1" s="241"/>
      <c r="QFW1" s="241"/>
      <c r="QFX1" s="241"/>
      <c r="QFY1" s="241"/>
      <c r="QFZ1" s="241"/>
      <c r="QGA1" s="241"/>
      <c r="QGB1" s="241"/>
      <c r="QGC1" s="241"/>
      <c r="QGD1" s="241"/>
      <c r="QGE1" s="241"/>
      <c r="QGF1" s="241"/>
      <c r="QGG1" s="241"/>
      <c r="QGH1" s="241"/>
      <c r="QGI1" s="241"/>
      <c r="QGJ1" s="241"/>
      <c r="QGK1" s="241"/>
      <c r="QGL1" s="241"/>
      <c r="QGM1" s="241"/>
      <c r="QGN1" s="241"/>
      <c r="QGO1" s="241"/>
      <c r="QGP1" s="241"/>
      <c r="QGQ1" s="241"/>
      <c r="QGR1" s="241"/>
      <c r="QGS1" s="241"/>
      <c r="QGT1" s="241"/>
      <c r="QGU1" s="241"/>
      <c r="QGV1" s="241"/>
      <c r="QGW1" s="241"/>
      <c r="QGX1" s="241"/>
      <c r="QGY1" s="241"/>
      <c r="QGZ1" s="241"/>
      <c r="QHA1" s="241"/>
      <c r="QHB1" s="241"/>
      <c r="QHC1" s="241"/>
      <c r="QHD1" s="241"/>
      <c r="QHE1" s="241"/>
      <c r="QHF1" s="241"/>
      <c r="QHG1" s="241"/>
      <c r="QHH1" s="241"/>
      <c r="QHI1" s="241"/>
      <c r="QHJ1" s="241"/>
      <c r="QHK1" s="241"/>
      <c r="QHL1" s="241"/>
      <c r="QHM1" s="241"/>
      <c r="QHN1" s="241"/>
      <c r="QHO1" s="241"/>
      <c r="QHP1" s="241"/>
      <c r="QHQ1" s="241"/>
      <c r="QHR1" s="241"/>
      <c r="QHS1" s="241"/>
      <c r="QHT1" s="241"/>
      <c r="QHU1" s="241"/>
      <c r="QHV1" s="241"/>
      <c r="QHW1" s="241"/>
      <c r="QHX1" s="241"/>
      <c r="QHY1" s="241"/>
      <c r="QHZ1" s="241"/>
      <c r="QIA1" s="241"/>
      <c r="QIB1" s="241"/>
      <c r="QIC1" s="241"/>
      <c r="QID1" s="241"/>
      <c r="QIE1" s="241"/>
      <c r="QIF1" s="241"/>
      <c r="QIG1" s="241"/>
      <c r="QIH1" s="241"/>
      <c r="QII1" s="241"/>
      <c r="QIJ1" s="241"/>
      <c r="QIK1" s="241"/>
      <c r="QIL1" s="241"/>
      <c r="QIM1" s="241"/>
      <c r="QIN1" s="241"/>
      <c r="QIO1" s="241"/>
      <c r="QIP1" s="241"/>
      <c r="QIQ1" s="241"/>
      <c r="QIR1" s="241"/>
      <c r="QIS1" s="241"/>
      <c r="QIT1" s="241"/>
      <c r="QIU1" s="241"/>
      <c r="QIV1" s="241"/>
      <c r="QIW1" s="241"/>
      <c r="QIX1" s="241"/>
      <c r="QIY1" s="241"/>
      <c r="QIZ1" s="241"/>
      <c r="QJA1" s="241"/>
      <c r="QJB1" s="241"/>
      <c r="QJC1" s="241"/>
      <c r="QJD1" s="241"/>
      <c r="QJE1" s="241"/>
      <c r="QJF1" s="241"/>
      <c r="QJG1" s="241"/>
      <c r="QJH1" s="241"/>
      <c r="QJI1" s="241"/>
      <c r="QJJ1" s="241"/>
      <c r="QJK1" s="241"/>
      <c r="QJL1" s="241"/>
      <c r="QJM1" s="241"/>
      <c r="QJN1" s="241"/>
      <c r="QJO1" s="241"/>
      <c r="QJP1" s="241"/>
      <c r="QJQ1" s="241"/>
      <c r="QJR1" s="241"/>
      <c r="QJS1" s="241"/>
      <c r="QJT1" s="241"/>
      <c r="QJU1" s="241"/>
      <c r="QJV1" s="241"/>
      <c r="QJW1" s="241"/>
      <c r="QJX1" s="241"/>
      <c r="QJY1" s="241"/>
      <c r="QJZ1" s="241"/>
      <c r="QKA1" s="241"/>
      <c r="QKB1" s="241"/>
      <c r="QKC1" s="241"/>
      <c r="QKD1" s="241"/>
      <c r="QKE1" s="241"/>
      <c r="QKF1" s="241"/>
      <c r="QKG1" s="241"/>
      <c r="QKH1" s="241"/>
      <c r="QKI1" s="241"/>
      <c r="QKJ1" s="241"/>
      <c r="QKK1" s="241"/>
      <c r="QKL1" s="241"/>
      <c r="QKM1" s="241"/>
      <c r="QKN1" s="241"/>
      <c r="QKO1" s="241"/>
      <c r="QKP1" s="241"/>
      <c r="QKQ1" s="241"/>
      <c r="QKR1" s="241"/>
      <c r="QKS1" s="241"/>
      <c r="QKT1" s="241"/>
      <c r="QKU1" s="241"/>
      <c r="QKV1" s="241"/>
      <c r="QKW1" s="241"/>
      <c r="QKX1" s="241"/>
      <c r="QKY1" s="241"/>
      <c r="QKZ1" s="241"/>
      <c r="QLA1" s="241"/>
      <c r="QLB1" s="241"/>
      <c r="QLC1" s="241"/>
      <c r="QLD1" s="241"/>
      <c r="QLE1" s="241"/>
      <c r="QLF1" s="241"/>
      <c r="QLG1" s="241"/>
      <c r="QLH1" s="241"/>
      <c r="QLI1" s="241"/>
      <c r="QLJ1" s="241"/>
      <c r="QLK1" s="241"/>
      <c r="QLL1" s="241"/>
      <c r="QLM1" s="241"/>
      <c r="QLN1" s="241"/>
      <c r="QLO1" s="241"/>
      <c r="QLP1" s="241"/>
      <c r="QLQ1" s="241"/>
      <c r="QLR1" s="241"/>
      <c r="QLS1" s="241"/>
      <c r="QLT1" s="241"/>
      <c r="QLU1" s="241"/>
      <c r="QLV1" s="241"/>
      <c r="QLW1" s="241"/>
      <c r="QLX1" s="241"/>
      <c r="QLY1" s="241"/>
      <c r="QLZ1" s="241"/>
      <c r="QMA1" s="241"/>
      <c r="QMB1" s="241"/>
      <c r="QMC1" s="241"/>
      <c r="QMD1" s="241"/>
      <c r="QME1" s="241"/>
      <c r="QMF1" s="241"/>
      <c r="QMG1" s="241"/>
      <c r="QMH1" s="241"/>
      <c r="QMI1" s="241"/>
      <c r="QMJ1" s="241"/>
      <c r="QMK1" s="241"/>
      <c r="QML1" s="241"/>
      <c r="QMM1" s="241"/>
      <c r="QMN1" s="241"/>
      <c r="QMO1" s="241"/>
      <c r="QMP1" s="241"/>
      <c r="QMQ1" s="241"/>
      <c r="QMR1" s="241"/>
      <c r="QMS1" s="241"/>
      <c r="QMT1" s="241"/>
      <c r="QMU1" s="241"/>
      <c r="QMV1" s="241"/>
      <c r="QMW1" s="241"/>
      <c r="QMX1" s="241"/>
      <c r="QMY1" s="241"/>
      <c r="QMZ1" s="241"/>
      <c r="QNA1" s="241"/>
      <c r="QNB1" s="241"/>
      <c r="QNC1" s="241"/>
      <c r="QND1" s="241"/>
      <c r="QNE1" s="241"/>
      <c r="QNF1" s="241"/>
      <c r="QNG1" s="241"/>
      <c r="QNH1" s="241"/>
      <c r="QNI1" s="241"/>
      <c r="QNJ1" s="241"/>
      <c r="QNK1" s="241"/>
      <c r="QNL1" s="241"/>
      <c r="QNM1" s="241"/>
      <c r="QNN1" s="241"/>
      <c r="QNO1" s="241"/>
      <c r="QNP1" s="241"/>
      <c r="QNQ1" s="241"/>
      <c r="QNR1" s="241"/>
      <c r="QNS1" s="241"/>
      <c r="QNT1" s="241"/>
      <c r="QNU1" s="241"/>
      <c r="QNV1" s="241"/>
      <c r="QNW1" s="241"/>
      <c r="QNX1" s="241"/>
      <c r="QNY1" s="241"/>
      <c r="QNZ1" s="241"/>
      <c r="QOA1" s="241"/>
      <c r="QOB1" s="241"/>
      <c r="QOC1" s="241"/>
      <c r="QOD1" s="241"/>
      <c r="QOE1" s="241"/>
      <c r="QOF1" s="241"/>
      <c r="QOG1" s="241"/>
      <c r="QOH1" s="241"/>
      <c r="QOI1" s="241"/>
      <c r="QOJ1" s="241"/>
      <c r="QOK1" s="241"/>
      <c r="QOL1" s="241"/>
      <c r="QOM1" s="241"/>
      <c r="QON1" s="241"/>
      <c r="QOO1" s="241"/>
      <c r="QOP1" s="241"/>
      <c r="QOQ1" s="241"/>
      <c r="QOR1" s="241"/>
      <c r="QOS1" s="241"/>
      <c r="QOT1" s="241"/>
      <c r="QOU1" s="241"/>
      <c r="QOV1" s="241"/>
      <c r="QOW1" s="241"/>
      <c r="QOX1" s="241"/>
      <c r="QOY1" s="241"/>
      <c r="QOZ1" s="241"/>
      <c r="QPA1" s="241"/>
      <c r="QPB1" s="241"/>
      <c r="QPC1" s="241"/>
      <c r="QPD1" s="241"/>
      <c r="QPE1" s="241"/>
      <c r="QPF1" s="241"/>
      <c r="QPG1" s="241"/>
      <c r="QPH1" s="241"/>
      <c r="QPI1" s="241"/>
      <c r="QPJ1" s="241"/>
      <c r="QPK1" s="241"/>
      <c r="QPL1" s="241"/>
      <c r="QPM1" s="241"/>
      <c r="QPN1" s="241"/>
      <c r="QPO1" s="241"/>
      <c r="QPP1" s="241"/>
      <c r="QPQ1" s="241"/>
      <c r="QPR1" s="241"/>
      <c r="QPS1" s="241"/>
      <c r="QPT1" s="241"/>
      <c r="QPU1" s="241"/>
      <c r="QPV1" s="241"/>
      <c r="QPW1" s="241"/>
      <c r="QPX1" s="241"/>
      <c r="QPY1" s="241"/>
      <c r="QPZ1" s="241"/>
      <c r="QQA1" s="241"/>
      <c r="QQB1" s="241"/>
      <c r="QQC1" s="241"/>
      <c r="QQD1" s="241"/>
      <c r="QQE1" s="241"/>
      <c r="QQF1" s="241"/>
      <c r="QQG1" s="241"/>
      <c r="QQH1" s="241"/>
      <c r="QQI1" s="241"/>
      <c r="QQJ1" s="241"/>
      <c r="QQK1" s="241"/>
      <c r="QQL1" s="241"/>
      <c r="QQM1" s="241"/>
      <c r="QQN1" s="241"/>
      <c r="QQO1" s="241"/>
      <c r="QQP1" s="241"/>
      <c r="QQQ1" s="241"/>
      <c r="QQR1" s="241"/>
      <c r="QQS1" s="241"/>
      <c r="QQT1" s="241"/>
      <c r="QQU1" s="241"/>
      <c r="QQV1" s="241"/>
      <c r="QQW1" s="241"/>
      <c r="QQX1" s="241"/>
      <c r="QQY1" s="241"/>
      <c r="QQZ1" s="241"/>
      <c r="QRA1" s="241"/>
      <c r="QRB1" s="241"/>
      <c r="QRC1" s="241"/>
      <c r="QRD1" s="241"/>
      <c r="QRE1" s="241"/>
      <c r="QRF1" s="241"/>
      <c r="QRG1" s="241"/>
      <c r="QRH1" s="241"/>
      <c r="QRI1" s="241"/>
      <c r="QRJ1" s="241"/>
      <c r="QRK1" s="241"/>
      <c r="QRL1" s="241"/>
      <c r="QRM1" s="241"/>
      <c r="QRN1" s="241"/>
      <c r="QRO1" s="241"/>
      <c r="QRP1" s="241"/>
      <c r="QRQ1" s="241"/>
      <c r="QRR1" s="241"/>
      <c r="QRS1" s="241"/>
      <c r="QRT1" s="241"/>
      <c r="QRU1" s="241"/>
      <c r="QRV1" s="241"/>
      <c r="QRW1" s="241"/>
      <c r="QRX1" s="241"/>
      <c r="QRY1" s="241"/>
      <c r="QRZ1" s="241"/>
      <c r="QSA1" s="241"/>
      <c r="QSB1" s="241"/>
      <c r="QSC1" s="241"/>
      <c r="QSD1" s="241"/>
      <c r="QSE1" s="241"/>
      <c r="QSF1" s="241"/>
      <c r="QSG1" s="241"/>
      <c r="QSH1" s="241"/>
      <c r="QSI1" s="241"/>
      <c r="QSJ1" s="241"/>
      <c r="QSK1" s="241"/>
      <c r="QSL1" s="241"/>
      <c r="QSM1" s="241"/>
      <c r="QSN1" s="241"/>
      <c r="QSO1" s="241"/>
      <c r="QSP1" s="241"/>
      <c r="QSQ1" s="241"/>
      <c r="QSR1" s="241"/>
      <c r="QSS1" s="241"/>
      <c r="QST1" s="241"/>
      <c r="QSU1" s="241"/>
      <c r="QSV1" s="241"/>
      <c r="QSW1" s="241"/>
      <c r="QSX1" s="241"/>
      <c r="QSY1" s="241"/>
      <c r="QSZ1" s="241"/>
      <c r="QTA1" s="241"/>
      <c r="QTB1" s="241"/>
      <c r="QTC1" s="241"/>
      <c r="QTD1" s="241"/>
      <c r="QTE1" s="241"/>
      <c r="QTF1" s="241"/>
      <c r="QTG1" s="241"/>
      <c r="QTH1" s="241"/>
      <c r="QTI1" s="241"/>
      <c r="QTJ1" s="241"/>
      <c r="QTK1" s="241"/>
      <c r="QTL1" s="241"/>
      <c r="QTM1" s="241"/>
      <c r="QTN1" s="241"/>
      <c r="QTO1" s="241"/>
      <c r="QTP1" s="241"/>
      <c r="QTQ1" s="241"/>
      <c r="QTR1" s="241"/>
      <c r="QTS1" s="241"/>
      <c r="QTT1" s="241"/>
      <c r="QTU1" s="241"/>
      <c r="QTV1" s="241"/>
      <c r="QTW1" s="241"/>
      <c r="QTX1" s="241"/>
      <c r="QTY1" s="241"/>
      <c r="QTZ1" s="241"/>
      <c r="QUA1" s="241"/>
      <c r="QUB1" s="241"/>
      <c r="QUC1" s="241"/>
      <c r="QUD1" s="241"/>
      <c r="QUE1" s="241"/>
      <c r="QUF1" s="241"/>
      <c r="QUG1" s="241"/>
      <c r="QUH1" s="241"/>
      <c r="QUI1" s="241"/>
      <c r="QUJ1" s="241"/>
      <c r="QUK1" s="241"/>
      <c r="QUL1" s="241"/>
      <c r="QUM1" s="241"/>
      <c r="QUN1" s="241"/>
      <c r="QUO1" s="241"/>
      <c r="QUP1" s="241"/>
      <c r="QUQ1" s="241"/>
      <c r="QUR1" s="241"/>
      <c r="QUS1" s="241"/>
      <c r="QUT1" s="241"/>
      <c r="QUU1" s="241"/>
      <c r="QUV1" s="241"/>
      <c r="QUW1" s="241"/>
      <c r="QUX1" s="241"/>
      <c r="QUY1" s="241"/>
      <c r="QUZ1" s="241"/>
      <c r="QVA1" s="241"/>
      <c r="QVB1" s="241"/>
      <c r="QVC1" s="241"/>
      <c r="QVD1" s="241"/>
      <c r="QVE1" s="241"/>
      <c r="QVF1" s="241"/>
      <c r="QVG1" s="241"/>
      <c r="QVH1" s="241"/>
      <c r="QVI1" s="241"/>
      <c r="QVJ1" s="241"/>
      <c r="QVK1" s="241"/>
      <c r="QVL1" s="241"/>
      <c r="QVM1" s="241"/>
      <c r="QVN1" s="241"/>
      <c r="QVO1" s="241"/>
      <c r="QVP1" s="241"/>
      <c r="QVQ1" s="241"/>
      <c r="QVR1" s="241"/>
      <c r="QVS1" s="241"/>
      <c r="QVT1" s="241"/>
      <c r="QVU1" s="241"/>
      <c r="QVV1" s="241"/>
      <c r="QVW1" s="241"/>
      <c r="QVX1" s="241"/>
      <c r="QVY1" s="241"/>
      <c r="QVZ1" s="241"/>
      <c r="QWA1" s="241"/>
      <c r="QWB1" s="241"/>
      <c r="QWC1" s="241"/>
      <c r="QWD1" s="241"/>
      <c r="QWE1" s="241"/>
      <c r="QWF1" s="241"/>
      <c r="QWG1" s="241"/>
      <c r="QWH1" s="241"/>
      <c r="QWI1" s="241"/>
      <c r="QWJ1" s="241"/>
      <c r="QWK1" s="241"/>
      <c r="QWL1" s="241"/>
      <c r="QWM1" s="241"/>
      <c r="QWN1" s="241"/>
      <c r="QWO1" s="241"/>
      <c r="QWP1" s="241"/>
      <c r="QWQ1" s="241"/>
      <c r="QWR1" s="241"/>
      <c r="QWS1" s="241"/>
      <c r="QWT1" s="241"/>
      <c r="QWU1" s="241"/>
      <c r="QWV1" s="241"/>
      <c r="QWW1" s="241"/>
      <c r="QWX1" s="241"/>
      <c r="QWY1" s="241"/>
      <c r="QWZ1" s="241"/>
      <c r="QXA1" s="241"/>
      <c r="QXB1" s="241"/>
      <c r="QXC1" s="241"/>
      <c r="QXD1" s="241"/>
      <c r="QXE1" s="241"/>
      <c r="QXF1" s="241"/>
      <c r="QXG1" s="241"/>
      <c r="QXH1" s="241"/>
      <c r="QXI1" s="241"/>
      <c r="QXJ1" s="241"/>
      <c r="QXK1" s="241"/>
      <c r="QXL1" s="241"/>
      <c r="QXM1" s="241"/>
      <c r="QXN1" s="241"/>
      <c r="QXO1" s="241"/>
      <c r="QXP1" s="241"/>
      <c r="QXQ1" s="241"/>
      <c r="QXR1" s="241"/>
      <c r="QXS1" s="241"/>
      <c r="QXT1" s="241"/>
      <c r="QXU1" s="241"/>
      <c r="QXV1" s="241"/>
      <c r="QXW1" s="241"/>
      <c r="QXX1" s="241"/>
      <c r="QXY1" s="241"/>
      <c r="QXZ1" s="241"/>
      <c r="QYA1" s="241"/>
      <c r="QYB1" s="241"/>
      <c r="QYC1" s="241"/>
      <c r="QYD1" s="241"/>
      <c r="QYE1" s="241"/>
      <c r="QYF1" s="241"/>
      <c r="QYG1" s="241"/>
      <c r="QYH1" s="241"/>
      <c r="QYI1" s="241"/>
      <c r="QYJ1" s="241"/>
      <c r="QYK1" s="241"/>
      <c r="QYL1" s="241"/>
      <c r="QYM1" s="241"/>
      <c r="QYN1" s="241"/>
      <c r="QYO1" s="241"/>
      <c r="QYP1" s="241"/>
      <c r="QYQ1" s="241"/>
      <c r="QYR1" s="241"/>
      <c r="QYS1" s="241"/>
      <c r="QYT1" s="241"/>
      <c r="QYU1" s="241"/>
      <c r="QYV1" s="241"/>
      <c r="QYW1" s="241"/>
      <c r="QYX1" s="241"/>
      <c r="QYY1" s="241"/>
      <c r="QYZ1" s="241"/>
      <c r="QZA1" s="241"/>
      <c r="QZB1" s="241"/>
      <c r="QZC1" s="241"/>
      <c r="QZD1" s="241"/>
      <c r="QZE1" s="241"/>
      <c r="QZF1" s="241"/>
      <c r="QZG1" s="241"/>
      <c r="QZH1" s="241"/>
      <c r="QZI1" s="241"/>
      <c r="QZJ1" s="241"/>
      <c r="QZK1" s="241"/>
      <c r="QZL1" s="241"/>
      <c r="QZM1" s="241"/>
      <c r="QZN1" s="241"/>
      <c r="QZO1" s="241"/>
      <c r="QZP1" s="241"/>
      <c r="QZQ1" s="241"/>
      <c r="QZR1" s="241"/>
      <c r="QZS1" s="241"/>
      <c r="QZT1" s="241"/>
      <c r="QZU1" s="241"/>
      <c r="QZV1" s="241"/>
      <c r="QZW1" s="241"/>
      <c r="QZX1" s="241"/>
      <c r="QZY1" s="241"/>
      <c r="QZZ1" s="241"/>
      <c r="RAA1" s="241"/>
      <c r="RAB1" s="241"/>
      <c r="RAC1" s="241"/>
      <c r="RAD1" s="241"/>
      <c r="RAE1" s="241"/>
      <c r="RAF1" s="241"/>
      <c r="RAG1" s="241"/>
      <c r="RAH1" s="241"/>
      <c r="RAI1" s="241"/>
      <c r="RAJ1" s="241"/>
      <c r="RAK1" s="241"/>
      <c r="RAL1" s="241"/>
      <c r="RAM1" s="241"/>
      <c r="RAN1" s="241"/>
      <c r="RAO1" s="241"/>
      <c r="RAP1" s="241"/>
      <c r="RAQ1" s="241"/>
      <c r="RAR1" s="241"/>
      <c r="RAS1" s="241"/>
      <c r="RAT1" s="241"/>
      <c r="RAU1" s="241"/>
      <c r="RAV1" s="241"/>
      <c r="RAW1" s="241"/>
      <c r="RAX1" s="241"/>
      <c r="RAY1" s="241"/>
      <c r="RAZ1" s="241"/>
      <c r="RBA1" s="241"/>
      <c r="RBB1" s="241"/>
      <c r="RBC1" s="241"/>
      <c r="RBD1" s="241"/>
      <c r="RBE1" s="241"/>
      <c r="RBF1" s="241"/>
      <c r="RBG1" s="241"/>
      <c r="RBH1" s="241"/>
      <c r="RBI1" s="241"/>
      <c r="RBJ1" s="241"/>
      <c r="RBK1" s="241"/>
      <c r="RBL1" s="241"/>
      <c r="RBM1" s="241"/>
      <c r="RBN1" s="241"/>
      <c r="RBO1" s="241"/>
      <c r="RBP1" s="241"/>
      <c r="RBQ1" s="241"/>
      <c r="RBR1" s="241"/>
      <c r="RBS1" s="241"/>
      <c r="RBT1" s="241"/>
      <c r="RBU1" s="241"/>
      <c r="RBV1" s="241"/>
      <c r="RBW1" s="241"/>
      <c r="RBX1" s="241"/>
      <c r="RBY1" s="241"/>
      <c r="RBZ1" s="241"/>
      <c r="RCA1" s="241"/>
      <c r="RCB1" s="241"/>
      <c r="RCC1" s="241"/>
      <c r="RCD1" s="241"/>
      <c r="RCE1" s="241"/>
      <c r="RCF1" s="241"/>
      <c r="RCG1" s="241"/>
      <c r="RCH1" s="241"/>
      <c r="RCI1" s="241"/>
      <c r="RCJ1" s="241"/>
      <c r="RCK1" s="241"/>
      <c r="RCL1" s="241"/>
      <c r="RCM1" s="241"/>
      <c r="RCN1" s="241"/>
      <c r="RCO1" s="241"/>
      <c r="RCP1" s="241"/>
      <c r="RCQ1" s="241"/>
      <c r="RCR1" s="241"/>
      <c r="RCS1" s="241"/>
      <c r="RCT1" s="241"/>
      <c r="RCU1" s="241"/>
      <c r="RCV1" s="241"/>
      <c r="RCW1" s="241"/>
      <c r="RCX1" s="241"/>
      <c r="RCY1" s="241"/>
      <c r="RCZ1" s="241"/>
      <c r="RDA1" s="241"/>
      <c r="RDB1" s="241"/>
      <c r="RDC1" s="241"/>
      <c r="RDD1" s="241"/>
      <c r="RDE1" s="241"/>
      <c r="RDF1" s="241"/>
      <c r="RDG1" s="241"/>
      <c r="RDH1" s="241"/>
      <c r="RDI1" s="241"/>
      <c r="RDJ1" s="241"/>
      <c r="RDK1" s="241"/>
      <c r="RDL1" s="241"/>
      <c r="RDM1" s="241"/>
      <c r="RDN1" s="241"/>
      <c r="RDO1" s="241"/>
      <c r="RDP1" s="241"/>
      <c r="RDQ1" s="241"/>
      <c r="RDR1" s="241"/>
      <c r="RDS1" s="241"/>
      <c r="RDT1" s="241"/>
      <c r="RDU1" s="241"/>
      <c r="RDV1" s="241"/>
      <c r="RDW1" s="241"/>
      <c r="RDX1" s="241"/>
      <c r="RDY1" s="241"/>
      <c r="RDZ1" s="241"/>
      <c r="REA1" s="241"/>
      <c r="REB1" s="241"/>
      <c r="REC1" s="241"/>
      <c r="RED1" s="241"/>
      <c r="REE1" s="241"/>
      <c r="REF1" s="241"/>
      <c r="REG1" s="241"/>
      <c r="REH1" s="241"/>
      <c r="REI1" s="241"/>
      <c r="REJ1" s="241"/>
      <c r="REK1" s="241"/>
      <c r="REL1" s="241"/>
      <c r="REM1" s="241"/>
      <c r="REN1" s="241"/>
      <c r="REO1" s="241"/>
      <c r="REP1" s="241"/>
      <c r="REQ1" s="241"/>
      <c r="RER1" s="241"/>
      <c r="RES1" s="241"/>
      <c r="RET1" s="241"/>
      <c r="REU1" s="241"/>
      <c r="REV1" s="241"/>
      <c r="REW1" s="241"/>
      <c r="REX1" s="241"/>
      <c r="REY1" s="241"/>
      <c r="REZ1" s="241"/>
      <c r="RFA1" s="241"/>
      <c r="RFB1" s="241"/>
      <c r="RFC1" s="241"/>
      <c r="RFD1" s="241"/>
      <c r="RFE1" s="241"/>
      <c r="RFF1" s="241"/>
      <c r="RFG1" s="241"/>
      <c r="RFH1" s="241"/>
      <c r="RFI1" s="241"/>
      <c r="RFJ1" s="241"/>
      <c r="RFK1" s="241"/>
      <c r="RFL1" s="241"/>
      <c r="RFM1" s="241"/>
      <c r="RFN1" s="241"/>
      <c r="RFO1" s="241"/>
      <c r="RFP1" s="241"/>
      <c r="RFQ1" s="241"/>
      <c r="RFR1" s="241"/>
      <c r="RFS1" s="241"/>
      <c r="RFT1" s="241"/>
      <c r="RFU1" s="241"/>
      <c r="RFV1" s="241"/>
      <c r="RFW1" s="241"/>
      <c r="RFX1" s="241"/>
      <c r="RFY1" s="241"/>
      <c r="RFZ1" s="241"/>
      <c r="RGA1" s="241"/>
      <c r="RGB1" s="241"/>
      <c r="RGC1" s="241"/>
      <c r="RGD1" s="241"/>
      <c r="RGE1" s="241"/>
      <c r="RGF1" s="241"/>
      <c r="RGG1" s="241"/>
      <c r="RGH1" s="241"/>
      <c r="RGI1" s="241"/>
      <c r="RGJ1" s="241"/>
      <c r="RGK1" s="241"/>
      <c r="RGL1" s="241"/>
      <c r="RGM1" s="241"/>
      <c r="RGN1" s="241"/>
      <c r="RGO1" s="241"/>
      <c r="RGP1" s="241"/>
      <c r="RGQ1" s="241"/>
      <c r="RGR1" s="241"/>
      <c r="RGS1" s="241"/>
      <c r="RGT1" s="241"/>
      <c r="RGU1" s="241"/>
      <c r="RGV1" s="241"/>
      <c r="RGW1" s="241"/>
      <c r="RGX1" s="241"/>
      <c r="RGY1" s="241"/>
      <c r="RGZ1" s="241"/>
      <c r="RHA1" s="241"/>
      <c r="RHB1" s="241"/>
      <c r="RHC1" s="241"/>
      <c r="RHD1" s="241"/>
      <c r="RHE1" s="241"/>
      <c r="RHF1" s="241"/>
      <c r="RHG1" s="241"/>
      <c r="RHH1" s="241"/>
      <c r="RHI1" s="241"/>
      <c r="RHJ1" s="241"/>
      <c r="RHK1" s="241"/>
      <c r="RHL1" s="241"/>
      <c r="RHM1" s="241"/>
      <c r="RHN1" s="241"/>
      <c r="RHO1" s="241"/>
      <c r="RHP1" s="241"/>
      <c r="RHQ1" s="241"/>
      <c r="RHR1" s="241"/>
      <c r="RHS1" s="241"/>
      <c r="RHT1" s="241"/>
      <c r="RHU1" s="241"/>
      <c r="RHV1" s="241"/>
      <c r="RHW1" s="241"/>
      <c r="RHX1" s="241"/>
      <c r="RHY1" s="241"/>
      <c r="RHZ1" s="241"/>
      <c r="RIA1" s="241"/>
      <c r="RIB1" s="241"/>
      <c r="RIC1" s="241"/>
      <c r="RID1" s="241"/>
      <c r="RIE1" s="241"/>
      <c r="RIF1" s="241"/>
      <c r="RIG1" s="241"/>
      <c r="RIH1" s="241"/>
      <c r="RII1" s="241"/>
      <c r="RIJ1" s="241"/>
      <c r="RIK1" s="241"/>
      <c r="RIL1" s="241"/>
      <c r="RIM1" s="241"/>
      <c r="RIN1" s="241"/>
      <c r="RIO1" s="241"/>
      <c r="RIP1" s="241"/>
      <c r="RIQ1" s="241"/>
      <c r="RIR1" s="241"/>
      <c r="RIS1" s="241"/>
      <c r="RIT1" s="241"/>
      <c r="RIU1" s="241"/>
      <c r="RIV1" s="241"/>
      <c r="RIW1" s="241"/>
      <c r="RIX1" s="241"/>
      <c r="RIY1" s="241"/>
      <c r="RIZ1" s="241"/>
      <c r="RJA1" s="241"/>
      <c r="RJB1" s="241"/>
      <c r="RJC1" s="241"/>
      <c r="RJD1" s="241"/>
      <c r="RJE1" s="241"/>
      <c r="RJF1" s="241"/>
      <c r="RJG1" s="241"/>
      <c r="RJH1" s="241"/>
      <c r="RJI1" s="241"/>
      <c r="RJJ1" s="241"/>
      <c r="RJK1" s="241"/>
      <c r="RJL1" s="241"/>
      <c r="RJM1" s="241"/>
      <c r="RJN1" s="241"/>
      <c r="RJO1" s="241"/>
      <c r="RJP1" s="241"/>
      <c r="RJQ1" s="241"/>
      <c r="RJR1" s="241"/>
      <c r="RJS1" s="241"/>
      <c r="RJT1" s="241"/>
      <c r="RJU1" s="241"/>
      <c r="RJV1" s="241"/>
      <c r="RJW1" s="241"/>
      <c r="RJX1" s="241"/>
      <c r="RJY1" s="241"/>
      <c r="RJZ1" s="241"/>
      <c r="RKA1" s="241"/>
      <c r="RKB1" s="241"/>
      <c r="RKC1" s="241"/>
      <c r="RKD1" s="241"/>
      <c r="RKE1" s="241"/>
      <c r="RKF1" s="241"/>
      <c r="RKG1" s="241"/>
      <c r="RKH1" s="241"/>
      <c r="RKI1" s="241"/>
      <c r="RKJ1" s="241"/>
      <c r="RKK1" s="241"/>
      <c r="RKL1" s="241"/>
      <c r="RKM1" s="241"/>
      <c r="RKN1" s="241"/>
      <c r="RKO1" s="241"/>
      <c r="RKP1" s="241"/>
      <c r="RKQ1" s="241"/>
      <c r="RKR1" s="241"/>
      <c r="RKS1" s="241"/>
      <c r="RKT1" s="241"/>
      <c r="RKU1" s="241"/>
      <c r="RKV1" s="241"/>
      <c r="RKW1" s="241"/>
      <c r="RKX1" s="241"/>
      <c r="RKY1" s="241"/>
      <c r="RKZ1" s="241"/>
      <c r="RLA1" s="241"/>
      <c r="RLB1" s="241"/>
      <c r="RLC1" s="241"/>
      <c r="RLD1" s="241"/>
      <c r="RLE1" s="241"/>
      <c r="RLF1" s="241"/>
      <c r="RLG1" s="241"/>
      <c r="RLH1" s="241"/>
      <c r="RLI1" s="241"/>
      <c r="RLJ1" s="241"/>
      <c r="RLK1" s="241"/>
      <c r="RLL1" s="241"/>
      <c r="RLM1" s="241"/>
      <c r="RLN1" s="241"/>
      <c r="RLO1" s="241"/>
      <c r="RLP1" s="241"/>
      <c r="RLQ1" s="241"/>
      <c r="RLR1" s="241"/>
      <c r="RLS1" s="241"/>
      <c r="RLT1" s="241"/>
      <c r="RLU1" s="241"/>
      <c r="RLV1" s="241"/>
      <c r="RLW1" s="241"/>
      <c r="RLX1" s="241"/>
      <c r="RLY1" s="241"/>
      <c r="RLZ1" s="241"/>
      <c r="RMA1" s="241"/>
      <c r="RMB1" s="241"/>
      <c r="RMC1" s="241"/>
      <c r="RMD1" s="241"/>
      <c r="RME1" s="241"/>
      <c r="RMF1" s="241"/>
      <c r="RMG1" s="241"/>
      <c r="RMH1" s="241"/>
      <c r="RMI1" s="241"/>
      <c r="RMJ1" s="241"/>
      <c r="RMK1" s="241"/>
      <c r="RML1" s="241"/>
      <c r="RMM1" s="241"/>
      <c r="RMN1" s="241"/>
      <c r="RMO1" s="241"/>
      <c r="RMP1" s="241"/>
      <c r="RMQ1" s="241"/>
      <c r="RMR1" s="241"/>
      <c r="RMS1" s="241"/>
      <c r="RMT1" s="241"/>
      <c r="RMU1" s="241"/>
      <c r="RMV1" s="241"/>
      <c r="RMW1" s="241"/>
      <c r="RMX1" s="241"/>
      <c r="RMY1" s="241"/>
      <c r="RMZ1" s="241"/>
      <c r="RNA1" s="241"/>
      <c r="RNB1" s="241"/>
      <c r="RNC1" s="241"/>
      <c r="RND1" s="241"/>
      <c r="RNE1" s="241"/>
      <c r="RNF1" s="241"/>
      <c r="RNG1" s="241"/>
      <c r="RNH1" s="241"/>
      <c r="RNI1" s="241"/>
      <c r="RNJ1" s="241"/>
      <c r="RNK1" s="241"/>
      <c r="RNL1" s="241"/>
      <c r="RNM1" s="241"/>
      <c r="RNN1" s="241"/>
      <c r="RNO1" s="241"/>
      <c r="RNP1" s="241"/>
      <c r="RNQ1" s="241"/>
      <c r="RNR1" s="241"/>
      <c r="RNS1" s="241"/>
      <c r="RNT1" s="241"/>
      <c r="RNU1" s="241"/>
      <c r="RNV1" s="241"/>
      <c r="RNW1" s="241"/>
      <c r="RNX1" s="241"/>
      <c r="RNY1" s="241"/>
      <c r="RNZ1" s="241"/>
      <c r="ROA1" s="241"/>
      <c r="ROB1" s="241"/>
      <c r="ROC1" s="241"/>
      <c r="ROD1" s="241"/>
      <c r="ROE1" s="241"/>
      <c r="ROF1" s="241"/>
      <c r="ROG1" s="241"/>
      <c r="ROH1" s="241"/>
      <c r="ROI1" s="241"/>
      <c r="ROJ1" s="241"/>
      <c r="ROK1" s="241"/>
      <c r="ROL1" s="241"/>
      <c r="ROM1" s="241"/>
      <c r="RON1" s="241"/>
      <c r="ROO1" s="241"/>
      <c r="ROP1" s="241"/>
      <c r="ROQ1" s="241"/>
      <c r="ROR1" s="241"/>
      <c r="ROS1" s="241"/>
      <c r="ROT1" s="241"/>
      <c r="ROU1" s="241"/>
      <c r="ROV1" s="241"/>
      <c r="ROW1" s="241"/>
      <c r="ROX1" s="241"/>
      <c r="ROY1" s="241"/>
      <c r="ROZ1" s="241"/>
      <c r="RPA1" s="241"/>
      <c r="RPB1" s="241"/>
      <c r="RPC1" s="241"/>
      <c r="RPD1" s="241"/>
      <c r="RPE1" s="241"/>
      <c r="RPF1" s="241"/>
      <c r="RPG1" s="241"/>
      <c r="RPH1" s="241"/>
      <c r="RPI1" s="241"/>
      <c r="RPJ1" s="241"/>
      <c r="RPK1" s="241"/>
      <c r="RPL1" s="241"/>
      <c r="RPM1" s="241"/>
      <c r="RPN1" s="241"/>
      <c r="RPO1" s="241"/>
      <c r="RPP1" s="241"/>
      <c r="RPQ1" s="241"/>
      <c r="RPR1" s="241"/>
      <c r="RPS1" s="241"/>
      <c r="RPT1" s="241"/>
      <c r="RPU1" s="241"/>
      <c r="RPV1" s="241"/>
      <c r="RPW1" s="241"/>
      <c r="RPX1" s="241"/>
      <c r="RPY1" s="241"/>
      <c r="RPZ1" s="241"/>
      <c r="RQA1" s="241"/>
      <c r="RQB1" s="241"/>
      <c r="RQC1" s="241"/>
      <c r="RQD1" s="241"/>
      <c r="RQE1" s="241"/>
      <c r="RQF1" s="241"/>
      <c r="RQG1" s="241"/>
      <c r="RQH1" s="241"/>
      <c r="RQI1" s="241"/>
      <c r="RQJ1" s="241"/>
      <c r="RQK1" s="241"/>
      <c r="RQL1" s="241"/>
      <c r="RQM1" s="241"/>
      <c r="RQN1" s="241"/>
      <c r="RQO1" s="241"/>
      <c r="RQP1" s="241"/>
      <c r="RQQ1" s="241"/>
      <c r="RQR1" s="241"/>
      <c r="RQS1" s="241"/>
      <c r="RQT1" s="241"/>
      <c r="RQU1" s="241"/>
      <c r="RQV1" s="241"/>
      <c r="RQW1" s="241"/>
      <c r="RQX1" s="241"/>
      <c r="RQY1" s="241"/>
      <c r="RQZ1" s="241"/>
      <c r="RRA1" s="241"/>
      <c r="RRB1" s="241"/>
      <c r="RRC1" s="241"/>
      <c r="RRD1" s="241"/>
      <c r="RRE1" s="241"/>
      <c r="RRF1" s="241"/>
      <c r="RRG1" s="241"/>
      <c r="RRH1" s="241"/>
      <c r="RRI1" s="241"/>
      <c r="RRJ1" s="241"/>
      <c r="RRK1" s="241"/>
      <c r="RRL1" s="241"/>
      <c r="RRM1" s="241"/>
      <c r="RRN1" s="241"/>
      <c r="RRO1" s="241"/>
      <c r="RRP1" s="241"/>
      <c r="RRQ1" s="241"/>
      <c r="RRR1" s="241"/>
      <c r="RRS1" s="241"/>
      <c r="RRT1" s="241"/>
      <c r="RRU1" s="241"/>
      <c r="RRV1" s="241"/>
      <c r="RRW1" s="241"/>
      <c r="RRX1" s="241"/>
      <c r="RRY1" s="241"/>
      <c r="RRZ1" s="241"/>
      <c r="RSA1" s="241"/>
      <c r="RSB1" s="241"/>
      <c r="RSC1" s="241"/>
      <c r="RSD1" s="241"/>
      <c r="RSE1" s="241"/>
      <c r="RSF1" s="241"/>
      <c r="RSG1" s="241"/>
      <c r="RSH1" s="241"/>
      <c r="RSI1" s="241"/>
      <c r="RSJ1" s="241"/>
      <c r="RSK1" s="241"/>
      <c r="RSL1" s="241"/>
      <c r="RSM1" s="241"/>
      <c r="RSN1" s="241"/>
      <c r="RSO1" s="241"/>
      <c r="RSP1" s="241"/>
      <c r="RSQ1" s="241"/>
      <c r="RSR1" s="241"/>
      <c r="RSS1" s="241"/>
      <c r="RST1" s="241"/>
      <c r="RSU1" s="241"/>
      <c r="RSV1" s="241"/>
      <c r="RSW1" s="241"/>
      <c r="RSX1" s="241"/>
      <c r="RSY1" s="241"/>
      <c r="RSZ1" s="241"/>
      <c r="RTA1" s="241"/>
      <c r="RTB1" s="241"/>
      <c r="RTC1" s="241"/>
      <c r="RTD1" s="241"/>
      <c r="RTE1" s="241"/>
      <c r="RTF1" s="241"/>
      <c r="RTG1" s="241"/>
      <c r="RTH1" s="241"/>
      <c r="RTI1" s="241"/>
      <c r="RTJ1" s="241"/>
      <c r="RTK1" s="241"/>
      <c r="RTL1" s="241"/>
      <c r="RTM1" s="241"/>
      <c r="RTN1" s="241"/>
      <c r="RTO1" s="241"/>
      <c r="RTP1" s="241"/>
      <c r="RTQ1" s="241"/>
      <c r="RTR1" s="241"/>
      <c r="RTS1" s="241"/>
      <c r="RTT1" s="241"/>
      <c r="RTU1" s="241"/>
      <c r="RTV1" s="241"/>
      <c r="RTW1" s="241"/>
      <c r="RTX1" s="241"/>
      <c r="RTY1" s="241"/>
      <c r="RTZ1" s="241"/>
      <c r="RUA1" s="241"/>
      <c r="RUB1" s="241"/>
      <c r="RUC1" s="241"/>
      <c r="RUD1" s="241"/>
      <c r="RUE1" s="241"/>
      <c r="RUF1" s="241"/>
      <c r="RUG1" s="241"/>
      <c r="RUH1" s="241"/>
      <c r="RUI1" s="241"/>
      <c r="RUJ1" s="241"/>
      <c r="RUK1" s="241"/>
      <c r="RUL1" s="241"/>
      <c r="RUM1" s="241"/>
      <c r="RUN1" s="241"/>
      <c r="RUO1" s="241"/>
      <c r="RUP1" s="241"/>
      <c r="RUQ1" s="241"/>
      <c r="RUR1" s="241"/>
      <c r="RUS1" s="241"/>
      <c r="RUT1" s="241"/>
      <c r="RUU1" s="241"/>
      <c r="RUV1" s="241"/>
      <c r="RUW1" s="241"/>
      <c r="RUX1" s="241"/>
      <c r="RUY1" s="241"/>
      <c r="RUZ1" s="241"/>
      <c r="RVA1" s="241"/>
      <c r="RVB1" s="241"/>
      <c r="RVC1" s="241"/>
      <c r="RVD1" s="241"/>
      <c r="RVE1" s="241"/>
      <c r="RVF1" s="241"/>
      <c r="RVG1" s="241"/>
      <c r="RVH1" s="241"/>
      <c r="RVI1" s="241"/>
      <c r="RVJ1" s="241"/>
      <c r="RVK1" s="241"/>
      <c r="RVL1" s="241"/>
      <c r="RVM1" s="241"/>
      <c r="RVN1" s="241"/>
      <c r="RVO1" s="241"/>
      <c r="RVP1" s="241"/>
      <c r="RVQ1" s="241"/>
      <c r="RVR1" s="241"/>
      <c r="RVS1" s="241"/>
      <c r="RVT1" s="241"/>
      <c r="RVU1" s="241"/>
      <c r="RVV1" s="241"/>
      <c r="RVW1" s="241"/>
      <c r="RVX1" s="241"/>
      <c r="RVY1" s="241"/>
      <c r="RVZ1" s="241"/>
      <c r="RWA1" s="241"/>
      <c r="RWB1" s="241"/>
      <c r="RWC1" s="241"/>
      <c r="RWD1" s="241"/>
      <c r="RWE1" s="241"/>
      <c r="RWF1" s="241"/>
      <c r="RWG1" s="241"/>
      <c r="RWH1" s="241"/>
      <c r="RWI1" s="241"/>
      <c r="RWJ1" s="241"/>
      <c r="RWK1" s="241"/>
      <c r="RWL1" s="241"/>
      <c r="RWM1" s="241"/>
      <c r="RWN1" s="241"/>
      <c r="RWO1" s="241"/>
      <c r="RWP1" s="241"/>
      <c r="RWQ1" s="241"/>
      <c r="RWR1" s="241"/>
      <c r="RWS1" s="241"/>
      <c r="RWT1" s="241"/>
      <c r="RWU1" s="241"/>
      <c r="RWV1" s="241"/>
      <c r="RWW1" s="241"/>
      <c r="RWX1" s="241"/>
      <c r="RWY1" s="241"/>
      <c r="RWZ1" s="241"/>
      <c r="RXA1" s="241"/>
      <c r="RXB1" s="241"/>
      <c r="RXC1" s="241"/>
      <c r="RXD1" s="241"/>
      <c r="RXE1" s="241"/>
      <c r="RXF1" s="241"/>
      <c r="RXG1" s="241"/>
      <c r="RXH1" s="241"/>
      <c r="RXI1" s="241"/>
      <c r="RXJ1" s="241"/>
      <c r="RXK1" s="241"/>
      <c r="RXL1" s="241"/>
      <c r="RXM1" s="241"/>
      <c r="RXN1" s="241"/>
      <c r="RXO1" s="241"/>
      <c r="RXP1" s="241"/>
      <c r="RXQ1" s="241"/>
      <c r="RXR1" s="241"/>
      <c r="RXS1" s="241"/>
      <c r="RXT1" s="241"/>
      <c r="RXU1" s="241"/>
      <c r="RXV1" s="241"/>
      <c r="RXW1" s="241"/>
      <c r="RXX1" s="241"/>
      <c r="RXY1" s="241"/>
      <c r="RXZ1" s="241"/>
      <c r="RYA1" s="241"/>
      <c r="RYB1" s="241"/>
      <c r="RYC1" s="241"/>
      <c r="RYD1" s="241"/>
      <c r="RYE1" s="241"/>
      <c r="RYF1" s="241"/>
      <c r="RYG1" s="241"/>
      <c r="RYH1" s="241"/>
      <c r="RYI1" s="241"/>
      <c r="RYJ1" s="241"/>
      <c r="RYK1" s="241"/>
      <c r="RYL1" s="241"/>
      <c r="RYM1" s="241"/>
      <c r="RYN1" s="241"/>
      <c r="RYO1" s="241"/>
      <c r="RYP1" s="241"/>
      <c r="RYQ1" s="241"/>
      <c r="RYR1" s="241"/>
      <c r="RYS1" s="241"/>
      <c r="RYT1" s="241"/>
      <c r="RYU1" s="241"/>
      <c r="RYV1" s="241"/>
      <c r="RYW1" s="241"/>
      <c r="RYX1" s="241"/>
      <c r="RYY1" s="241"/>
      <c r="RYZ1" s="241"/>
      <c r="RZA1" s="241"/>
      <c r="RZB1" s="241"/>
      <c r="RZC1" s="241"/>
      <c r="RZD1" s="241"/>
      <c r="RZE1" s="241"/>
      <c r="RZF1" s="241"/>
      <c r="RZG1" s="241"/>
      <c r="RZH1" s="241"/>
      <c r="RZI1" s="241"/>
      <c r="RZJ1" s="241"/>
      <c r="RZK1" s="241"/>
      <c r="RZL1" s="241"/>
      <c r="RZM1" s="241"/>
      <c r="RZN1" s="241"/>
      <c r="RZO1" s="241"/>
      <c r="RZP1" s="241"/>
      <c r="RZQ1" s="241"/>
      <c r="RZR1" s="241"/>
      <c r="RZS1" s="241"/>
      <c r="RZT1" s="241"/>
      <c r="RZU1" s="241"/>
      <c r="RZV1" s="241"/>
      <c r="RZW1" s="241"/>
      <c r="RZX1" s="241"/>
      <c r="RZY1" s="241"/>
      <c r="RZZ1" s="241"/>
      <c r="SAA1" s="241"/>
      <c r="SAB1" s="241"/>
      <c r="SAC1" s="241"/>
      <c r="SAD1" s="241"/>
      <c r="SAE1" s="241"/>
      <c r="SAF1" s="241"/>
      <c r="SAG1" s="241"/>
      <c r="SAH1" s="241"/>
      <c r="SAI1" s="241"/>
      <c r="SAJ1" s="241"/>
      <c r="SAK1" s="241"/>
      <c r="SAL1" s="241"/>
      <c r="SAM1" s="241"/>
      <c r="SAN1" s="241"/>
      <c r="SAO1" s="241"/>
      <c r="SAP1" s="241"/>
      <c r="SAQ1" s="241"/>
      <c r="SAR1" s="241"/>
      <c r="SAS1" s="241"/>
      <c r="SAT1" s="241"/>
      <c r="SAU1" s="241"/>
      <c r="SAV1" s="241"/>
      <c r="SAW1" s="241"/>
      <c r="SAX1" s="241"/>
      <c r="SAY1" s="241"/>
      <c r="SAZ1" s="241"/>
      <c r="SBA1" s="241"/>
      <c r="SBB1" s="241"/>
      <c r="SBC1" s="241"/>
      <c r="SBD1" s="241"/>
      <c r="SBE1" s="241"/>
      <c r="SBF1" s="241"/>
      <c r="SBG1" s="241"/>
      <c r="SBH1" s="241"/>
      <c r="SBI1" s="241"/>
      <c r="SBJ1" s="241"/>
      <c r="SBK1" s="241"/>
      <c r="SBL1" s="241"/>
      <c r="SBM1" s="241"/>
      <c r="SBN1" s="241"/>
      <c r="SBO1" s="241"/>
      <c r="SBP1" s="241"/>
      <c r="SBQ1" s="241"/>
      <c r="SBR1" s="241"/>
      <c r="SBS1" s="241"/>
      <c r="SBT1" s="241"/>
      <c r="SBU1" s="241"/>
      <c r="SBV1" s="241"/>
      <c r="SBW1" s="241"/>
      <c r="SBX1" s="241"/>
      <c r="SBY1" s="241"/>
      <c r="SBZ1" s="241"/>
      <c r="SCA1" s="241"/>
      <c r="SCB1" s="241"/>
      <c r="SCC1" s="241"/>
      <c r="SCD1" s="241"/>
      <c r="SCE1" s="241"/>
      <c r="SCF1" s="241"/>
      <c r="SCG1" s="241"/>
      <c r="SCH1" s="241"/>
      <c r="SCI1" s="241"/>
      <c r="SCJ1" s="241"/>
      <c r="SCK1" s="241"/>
      <c r="SCL1" s="241"/>
      <c r="SCM1" s="241"/>
      <c r="SCN1" s="241"/>
      <c r="SCO1" s="241"/>
      <c r="SCP1" s="241"/>
      <c r="SCQ1" s="241"/>
      <c r="SCR1" s="241"/>
      <c r="SCS1" s="241"/>
      <c r="SCT1" s="241"/>
      <c r="SCU1" s="241"/>
      <c r="SCV1" s="241"/>
      <c r="SCW1" s="241"/>
      <c r="SCX1" s="241"/>
      <c r="SCY1" s="241"/>
      <c r="SCZ1" s="241"/>
      <c r="SDA1" s="241"/>
      <c r="SDB1" s="241"/>
      <c r="SDC1" s="241"/>
      <c r="SDD1" s="241"/>
      <c r="SDE1" s="241"/>
      <c r="SDF1" s="241"/>
      <c r="SDG1" s="241"/>
      <c r="SDH1" s="241"/>
      <c r="SDI1" s="241"/>
      <c r="SDJ1" s="241"/>
      <c r="SDK1" s="241"/>
      <c r="SDL1" s="241"/>
      <c r="SDM1" s="241"/>
      <c r="SDN1" s="241"/>
      <c r="SDO1" s="241"/>
      <c r="SDP1" s="241"/>
      <c r="SDQ1" s="241"/>
      <c r="SDR1" s="241"/>
      <c r="SDS1" s="241"/>
      <c r="SDT1" s="241"/>
      <c r="SDU1" s="241"/>
      <c r="SDV1" s="241"/>
      <c r="SDW1" s="241"/>
      <c r="SDX1" s="241"/>
      <c r="SDY1" s="241"/>
      <c r="SDZ1" s="241"/>
      <c r="SEA1" s="241"/>
      <c r="SEB1" s="241"/>
      <c r="SEC1" s="241"/>
      <c r="SED1" s="241"/>
      <c r="SEE1" s="241"/>
      <c r="SEF1" s="241"/>
      <c r="SEG1" s="241"/>
      <c r="SEH1" s="241"/>
      <c r="SEI1" s="241"/>
      <c r="SEJ1" s="241"/>
      <c r="SEK1" s="241"/>
      <c r="SEL1" s="241"/>
      <c r="SEM1" s="241"/>
      <c r="SEN1" s="241"/>
      <c r="SEO1" s="241"/>
      <c r="SEP1" s="241"/>
      <c r="SEQ1" s="241"/>
      <c r="SER1" s="241"/>
      <c r="SES1" s="241"/>
      <c r="SET1" s="241"/>
      <c r="SEU1" s="241"/>
      <c r="SEV1" s="241"/>
      <c r="SEW1" s="241"/>
      <c r="SEX1" s="241"/>
      <c r="SEY1" s="241"/>
      <c r="SEZ1" s="241"/>
      <c r="SFA1" s="241"/>
      <c r="SFB1" s="241"/>
      <c r="SFC1" s="241"/>
      <c r="SFD1" s="241"/>
      <c r="SFE1" s="241"/>
      <c r="SFF1" s="241"/>
      <c r="SFG1" s="241"/>
      <c r="SFH1" s="241"/>
      <c r="SFI1" s="241"/>
      <c r="SFJ1" s="241"/>
      <c r="SFK1" s="241"/>
      <c r="SFL1" s="241"/>
      <c r="SFM1" s="241"/>
      <c r="SFN1" s="241"/>
      <c r="SFO1" s="241"/>
      <c r="SFP1" s="241"/>
      <c r="SFQ1" s="241"/>
      <c r="SFR1" s="241"/>
      <c r="SFS1" s="241"/>
      <c r="SFT1" s="241"/>
      <c r="SFU1" s="241"/>
      <c r="SFV1" s="241"/>
      <c r="SFW1" s="241"/>
      <c r="SFX1" s="241"/>
      <c r="SFY1" s="241"/>
      <c r="SFZ1" s="241"/>
      <c r="SGA1" s="241"/>
      <c r="SGB1" s="241"/>
      <c r="SGC1" s="241"/>
      <c r="SGD1" s="241"/>
      <c r="SGE1" s="241"/>
      <c r="SGF1" s="241"/>
      <c r="SGG1" s="241"/>
      <c r="SGH1" s="241"/>
      <c r="SGI1" s="241"/>
      <c r="SGJ1" s="241"/>
      <c r="SGK1" s="241"/>
      <c r="SGL1" s="241"/>
      <c r="SGM1" s="241"/>
      <c r="SGN1" s="241"/>
      <c r="SGO1" s="241"/>
      <c r="SGP1" s="241"/>
      <c r="SGQ1" s="241"/>
      <c r="SGR1" s="241"/>
      <c r="SGS1" s="241"/>
      <c r="SGT1" s="241"/>
      <c r="SGU1" s="241"/>
      <c r="SGV1" s="241"/>
      <c r="SGW1" s="241"/>
      <c r="SGX1" s="241"/>
      <c r="SGY1" s="241"/>
      <c r="SGZ1" s="241"/>
      <c r="SHA1" s="241"/>
      <c r="SHB1" s="241"/>
      <c r="SHC1" s="241"/>
      <c r="SHD1" s="241"/>
      <c r="SHE1" s="241"/>
      <c r="SHF1" s="241"/>
      <c r="SHG1" s="241"/>
      <c r="SHH1" s="241"/>
      <c r="SHI1" s="241"/>
      <c r="SHJ1" s="241"/>
      <c r="SHK1" s="241"/>
      <c r="SHL1" s="241"/>
      <c r="SHM1" s="241"/>
      <c r="SHN1" s="241"/>
      <c r="SHO1" s="241"/>
      <c r="SHP1" s="241"/>
      <c r="SHQ1" s="241"/>
      <c r="SHR1" s="241"/>
      <c r="SHS1" s="241"/>
      <c r="SHT1" s="241"/>
      <c r="SHU1" s="241"/>
      <c r="SHV1" s="241"/>
      <c r="SHW1" s="241"/>
      <c r="SHX1" s="241"/>
      <c r="SHY1" s="241"/>
      <c r="SHZ1" s="241"/>
      <c r="SIA1" s="241"/>
      <c r="SIB1" s="241"/>
      <c r="SIC1" s="241"/>
      <c r="SID1" s="241"/>
      <c r="SIE1" s="241"/>
      <c r="SIF1" s="241"/>
      <c r="SIG1" s="241"/>
      <c r="SIH1" s="241"/>
      <c r="SII1" s="241"/>
      <c r="SIJ1" s="241"/>
      <c r="SIK1" s="241"/>
      <c r="SIL1" s="241"/>
      <c r="SIM1" s="241"/>
      <c r="SIN1" s="241"/>
      <c r="SIO1" s="241"/>
      <c r="SIP1" s="241"/>
      <c r="SIQ1" s="241"/>
      <c r="SIR1" s="241"/>
      <c r="SIS1" s="241"/>
      <c r="SIT1" s="241"/>
      <c r="SIU1" s="241"/>
      <c r="SIV1" s="241"/>
      <c r="SIW1" s="241"/>
      <c r="SIX1" s="241"/>
      <c r="SIY1" s="241"/>
      <c r="SIZ1" s="241"/>
      <c r="SJA1" s="241"/>
      <c r="SJB1" s="241"/>
      <c r="SJC1" s="241"/>
      <c r="SJD1" s="241"/>
      <c r="SJE1" s="241"/>
      <c r="SJF1" s="241"/>
      <c r="SJG1" s="241"/>
      <c r="SJH1" s="241"/>
      <c r="SJI1" s="241"/>
      <c r="SJJ1" s="241"/>
      <c r="SJK1" s="241"/>
      <c r="SJL1" s="241"/>
      <c r="SJM1" s="241"/>
      <c r="SJN1" s="241"/>
      <c r="SJO1" s="241"/>
      <c r="SJP1" s="241"/>
      <c r="SJQ1" s="241"/>
      <c r="SJR1" s="241"/>
      <c r="SJS1" s="241"/>
      <c r="SJT1" s="241"/>
      <c r="SJU1" s="241"/>
      <c r="SJV1" s="241"/>
      <c r="SJW1" s="241"/>
      <c r="SJX1" s="241"/>
      <c r="SJY1" s="241"/>
      <c r="SJZ1" s="241"/>
      <c r="SKA1" s="241"/>
      <c r="SKB1" s="241"/>
      <c r="SKC1" s="241"/>
      <c r="SKD1" s="241"/>
      <c r="SKE1" s="241"/>
      <c r="SKF1" s="241"/>
      <c r="SKG1" s="241"/>
      <c r="SKH1" s="241"/>
      <c r="SKI1" s="241"/>
      <c r="SKJ1" s="241"/>
      <c r="SKK1" s="241"/>
      <c r="SKL1" s="241"/>
      <c r="SKM1" s="241"/>
      <c r="SKN1" s="241"/>
      <c r="SKO1" s="241"/>
      <c r="SKP1" s="241"/>
      <c r="SKQ1" s="241"/>
      <c r="SKR1" s="241"/>
      <c r="SKS1" s="241"/>
      <c r="SKT1" s="241"/>
      <c r="SKU1" s="241"/>
      <c r="SKV1" s="241"/>
      <c r="SKW1" s="241"/>
      <c r="SKX1" s="241"/>
      <c r="SKY1" s="241"/>
      <c r="SKZ1" s="241"/>
      <c r="SLA1" s="241"/>
      <c r="SLB1" s="241"/>
      <c r="SLC1" s="241"/>
      <c r="SLD1" s="241"/>
      <c r="SLE1" s="241"/>
      <c r="SLF1" s="241"/>
      <c r="SLG1" s="241"/>
      <c r="SLH1" s="241"/>
      <c r="SLI1" s="241"/>
      <c r="SLJ1" s="241"/>
      <c r="SLK1" s="241"/>
      <c r="SLL1" s="241"/>
      <c r="SLM1" s="241"/>
      <c r="SLN1" s="241"/>
      <c r="SLO1" s="241"/>
      <c r="SLP1" s="241"/>
      <c r="SLQ1" s="241"/>
      <c r="SLR1" s="241"/>
      <c r="SLS1" s="241"/>
      <c r="SLT1" s="241"/>
      <c r="SLU1" s="241"/>
      <c r="SLV1" s="241"/>
      <c r="SLW1" s="241"/>
      <c r="SLX1" s="241"/>
      <c r="SLY1" s="241"/>
      <c r="SLZ1" s="241"/>
      <c r="SMA1" s="241"/>
      <c r="SMB1" s="241"/>
      <c r="SMC1" s="241"/>
      <c r="SMD1" s="241"/>
      <c r="SME1" s="241"/>
      <c r="SMF1" s="241"/>
      <c r="SMG1" s="241"/>
      <c r="SMH1" s="241"/>
      <c r="SMI1" s="241"/>
      <c r="SMJ1" s="241"/>
      <c r="SMK1" s="241"/>
      <c r="SML1" s="241"/>
      <c r="SMM1" s="241"/>
      <c r="SMN1" s="241"/>
      <c r="SMO1" s="241"/>
      <c r="SMP1" s="241"/>
      <c r="SMQ1" s="241"/>
      <c r="SMR1" s="241"/>
      <c r="SMS1" s="241"/>
      <c r="SMT1" s="241"/>
      <c r="SMU1" s="241"/>
      <c r="SMV1" s="241"/>
      <c r="SMW1" s="241"/>
      <c r="SMX1" s="241"/>
      <c r="SMY1" s="241"/>
      <c r="SMZ1" s="241"/>
      <c r="SNA1" s="241"/>
      <c r="SNB1" s="241"/>
      <c r="SNC1" s="241"/>
      <c r="SND1" s="241"/>
      <c r="SNE1" s="241"/>
      <c r="SNF1" s="241"/>
      <c r="SNG1" s="241"/>
      <c r="SNH1" s="241"/>
      <c r="SNI1" s="241"/>
      <c r="SNJ1" s="241"/>
      <c r="SNK1" s="241"/>
      <c r="SNL1" s="241"/>
      <c r="SNM1" s="241"/>
      <c r="SNN1" s="241"/>
      <c r="SNO1" s="241"/>
      <c r="SNP1" s="241"/>
      <c r="SNQ1" s="241"/>
      <c r="SNR1" s="241"/>
      <c r="SNS1" s="241"/>
      <c r="SNT1" s="241"/>
      <c r="SNU1" s="241"/>
      <c r="SNV1" s="241"/>
      <c r="SNW1" s="241"/>
      <c r="SNX1" s="241"/>
      <c r="SNY1" s="241"/>
      <c r="SNZ1" s="241"/>
      <c r="SOA1" s="241"/>
      <c r="SOB1" s="241"/>
      <c r="SOC1" s="241"/>
      <c r="SOD1" s="241"/>
      <c r="SOE1" s="241"/>
      <c r="SOF1" s="241"/>
      <c r="SOG1" s="241"/>
      <c r="SOH1" s="241"/>
      <c r="SOI1" s="241"/>
      <c r="SOJ1" s="241"/>
      <c r="SOK1" s="241"/>
      <c r="SOL1" s="241"/>
      <c r="SOM1" s="241"/>
      <c r="SON1" s="241"/>
      <c r="SOO1" s="241"/>
      <c r="SOP1" s="241"/>
      <c r="SOQ1" s="241"/>
      <c r="SOR1" s="241"/>
      <c r="SOS1" s="241"/>
      <c r="SOT1" s="241"/>
      <c r="SOU1" s="241"/>
      <c r="SOV1" s="241"/>
      <c r="SOW1" s="241"/>
      <c r="SOX1" s="241"/>
      <c r="SOY1" s="241"/>
      <c r="SOZ1" s="241"/>
      <c r="SPA1" s="241"/>
      <c r="SPB1" s="241"/>
      <c r="SPC1" s="241"/>
      <c r="SPD1" s="241"/>
      <c r="SPE1" s="241"/>
      <c r="SPF1" s="241"/>
      <c r="SPG1" s="241"/>
      <c r="SPH1" s="241"/>
      <c r="SPI1" s="241"/>
      <c r="SPJ1" s="241"/>
      <c r="SPK1" s="241"/>
      <c r="SPL1" s="241"/>
      <c r="SPM1" s="241"/>
      <c r="SPN1" s="241"/>
      <c r="SPO1" s="241"/>
      <c r="SPP1" s="241"/>
      <c r="SPQ1" s="241"/>
      <c r="SPR1" s="241"/>
      <c r="SPS1" s="241"/>
      <c r="SPT1" s="241"/>
      <c r="SPU1" s="241"/>
      <c r="SPV1" s="241"/>
      <c r="SPW1" s="241"/>
      <c r="SPX1" s="241"/>
      <c r="SPY1" s="241"/>
      <c r="SPZ1" s="241"/>
      <c r="SQA1" s="241"/>
      <c r="SQB1" s="241"/>
      <c r="SQC1" s="241"/>
      <c r="SQD1" s="241"/>
      <c r="SQE1" s="241"/>
      <c r="SQF1" s="241"/>
      <c r="SQG1" s="241"/>
      <c r="SQH1" s="241"/>
      <c r="SQI1" s="241"/>
      <c r="SQJ1" s="241"/>
      <c r="SQK1" s="241"/>
      <c r="SQL1" s="241"/>
      <c r="SQM1" s="241"/>
      <c r="SQN1" s="241"/>
      <c r="SQO1" s="241"/>
      <c r="SQP1" s="241"/>
      <c r="SQQ1" s="241"/>
      <c r="SQR1" s="241"/>
      <c r="SQS1" s="241"/>
      <c r="SQT1" s="241"/>
      <c r="SQU1" s="241"/>
      <c r="SQV1" s="241"/>
      <c r="SQW1" s="241"/>
      <c r="SQX1" s="241"/>
      <c r="SQY1" s="241"/>
      <c r="SQZ1" s="241"/>
      <c r="SRA1" s="241"/>
      <c r="SRB1" s="241"/>
      <c r="SRC1" s="241"/>
      <c r="SRD1" s="241"/>
      <c r="SRE1" s="241"/>
      <c r="SRF1" s="241"/>
      <c r="SRG1" s="241"/>
      <c r="SRH1" s="241"/>
      <c r="SRI1" s="241"/>
      <c r="SRJ1" s="241"/>
      <c r="SRK1" s="241"/>
      <c r="SRL1" s="241"/>
      <c r="SRM1" s="241"/>
      <c r="SRN1" s="241"/>
      <c r="SRO1" s="241"/>
      <c r="SRP1" s="241"/>
      <c r="SRQ1" s="241"/>
      <c r="SRR1" s="241"/>
      <c r="SRS1" s="241"/>
      <c r="SRT1" s="241"/>
      <c r="SRU1" s="241"/>
      <c r="SRV1" s="241"/>
      <c r="SRW1" s="241"/>
      <c r="SRX1" s="241"/>
      <c r="SRY1" s="241"/>
      <c r="SRZ1" s="241"/>
      <c r="SSA1" s="241"/>
      <c r="SSB1" s="241"/>
      <c r="SSC1" s="241"/>
      <c r="SSD1" s="241"/>
      <c r="SSE1" s="241"/>
      <c r="SSF1" s="241"/>
      <c r="SSG1" s="241"/>
      <c r="SSH1" s="241"/>
      <c r="SSI1" s="241"/>
      <c r="SSJ1" s="241"/>
      <c r="SSK1" s="241"/>
      <c r="SSL1" s="241"/>
      <c r="SSM1" s="241"/>
      <c r="SSN1" s="241"/>
      <c r="SSO1" s="241"/>
      <c r="SSP1" s="241"/>
      <c r="SSQ1" s="241"/>
      <c r="SSR1" s="241"/>
      <c r="SSS1" s="241"/>
      <c r="SST1" s="241"/>
      <c r="SSU1" s="241"/>
      <c r="SSV1" s="241"/>
      <c r="SSW1" s="241"/>
      <c r="SSX1" s="241"/>
      <c r="SSY1" s="241"/>
      <c r="SSZ1" s="241"/>
      <c r="STA1" s="241"/>
      <c r="STB1" s="241"/>
      <c r="STC1" s="241"/>
      <c r="STD1" s="241"/>
      <c r="STE1" s="241"/>
      <c r="STF1" s="241"/>
      <c r="STG1" s="241"/>
      <c r="STH1" s="241"/>
      <c r="STI1" s="241"/>
      <c r="STJ1" s="241"/>
      <c r="STK1" s="241"/>
      <c r="STL1" s="241"/>
      <c r="STM1" s="241"/>
      <c r="STN1" s="241"/>
      <c r="STO1" s="241"/>
      <c r="STP1" s="241"/>
      <c r="STQ1" s="241"/>
      <c r="STR1" s="241"/>
      <c r="STS1" s="241"/>
      <c r="STT1" s="241"/>
      <c r="STU1" s="241"/>
      <c r="STV1" s="241"/>
      <c r="STW1" s="241"/>
      <c r="STX1" s="241"/>
      <c r="STY1" s="241"/>
      <c r="STZ1" s="241"/>
      <c r="SUA1" s="241"/>
      <c r="SUB1" s="241"/>
      <c r="SUC1" s="241"/>
      <c r="SUD1" s="241"/>
      <c r="SUE1" s="241"/>
      <c r="SUF1" s="241"/>
      <c r="SUG1" s="241"/>
      <c r="SUH1" s="241"/>
      <c r="SUI1" s="241"/>
      <c r="SUJ1" s="241"/>
      <c r="SUK1" s="241"/>
      <c r="SUL1" s="241"/>
      <c r="SUM1" s="241"/>
      <c r="SUN1" s="241"/>
      <c r="SUO1" s="241"/>
      <c r="SUP1" s="241"/>
      <c r="SUQ1" s="241"/>
      <c r="SUR1" s="241"/>
      <c r="SUS1" s="241"/>
      <c r="SUT1" s="241"/>
      <c r="SUU1" s="241"/>
      <c r="SUV1" s="241"/>
      <c r="SUW1" s="241"/>
      <c r="SUX1" s="241"/>
      <c r="SUY1" s="241"/>
      <c r="SUZ1" s="241"/>
      <c r="SVA1" s="241"/>
      <c r="SVB1" s="241"/>
      <c r="SVC1" s="241"/>
      <c r="SVD1" s="241"/>
      <c r="SVE1" s="241"/>
      <c r="SVF1" s="241"/>
      <c r="SVG1" s="241"/>
      <c r="SVH1" s="241"/>
      <c r="SVI1" s="241"/>
      <c r="SVJ1" s="241"/>
      <c r="SVK1" s="241"/>
      <c r="SVL1" s="241"/>
      <c r="SVM1" s="241"/>
      <c r="SVN1" s="241"/>
      <c r="SVO1" s="241"/>
      <c r="SVP1" s="241"/>
      <c r="SVQ1" s="241"/>
      <c r="SVR1" s="241"/>
      <c r="SVS1" s="241"/>
      <c r="SVT1" s="241"/>
      <c r="SVU1" s="241"/>
      <c r="SVV1" s="241"/>
      <c r="SVW1" s="241"/>
      <c r="SVX1" s="241"/>
      <c r="SVY1" s="241"/>
      <c r="SVZ1" s="241"/>
      <c r="SWA1" s="241"/>
      <c r="SWB1" s="241"/>
      <c r="SWC1" s="241"/>
      <c r="SWD1" s="241"/>
      <c r="SWE1" s="241"/>
      <c r="SWF1" s="241"/>
      <c r="SWG1" s="241"/>
      <c r="SWH1" s="241"/>
      <c r="SWI1" s="241"/>
      <c r="SWJ1" s="241"/>
      <c r="SWK1" s="241"/>
      <c r="SWL1" s="241"/>
      <c r="SWM1" s="241"/>
      <c r="SWN1" s="241"/>
      <c r="SWO1" s="241"/>
      <c r="SWP1" s="241"/>
      <c r="SWQ1" s="241"/>
      <c r="SWR1" s="241"/>
      <c r="SWS1" s="241"/>
      <c r="SWT1" s="241"/>
      <c r="SWU1" s="241"/>
      <c r="SWV1" s="241"/>
      <c r="SWW1" s="241"/>
      <c r="SWX1" s="241"/>
      <c r="SWY1" s="241"/>
      <c r="SWZ1" s="241"/>
      <c r="SXA1" s="241"/>
      <c r="SXB1" s="241"/>
      <c r="SXC1" s="241"/>
      <c r="SXD1" s="241"/>
      <c r="SXE1" s="241"/>
      <c r="SXF1" s="241"/>
      <c r="SXG1" s="241"/>
      <c r="SXH1" s="241"/>
      <c r="SXI1" s="241"/>
      <c r="SXJ1" s="241"/>
      <c r="SXK1" s="241"/>
      <c r="SXL1" s="241"/>
      <c r="SXM1" s="241"/>
      <c r="SXN1" s="241"/>
      <c r="SXO1" s="241"/>
      <c r="SXP1" s="241"/>
      <c r="SXQ1" s="241"/>
      <c r="SXR1" s="241"/>
      <c r="SXS1" s="241"/>
      <c r="SXT1" s="241"/>
      <c r="SXU1" s="241"/>
      <c r="SXV1" s="241"/>
      <c r="SXW1" s="241"/>
      <c r="SXX1" s="241"/>
      <c r="SXY1" s="241"/>
      <c r="SXZ1" s="241"/>
      <c r="SYA1" s="241"/>
      <c r="SYB1" s="241"/>
      <c r="SYC1" s="241"/>
      <c r="SYD1" s="241"/>
      <c r="SYE1" s="241"/>
      <c r="SYF1" s="241"/>
      <c r="SYG1" s="241"/>
      <c r="SYH1" s="241"/>
      <c r="SYI1" s="241"/>
      <c r="SYJ1" s="241"/>
      <c r="SYK1" s="241"/>
      <c r="SYL1" s="241"/>
      <c r="SYM1" s="241"/>
      <c r="SYN1" s="241"/>
      <c r="SYO1" s="241"/>
      <c r="SYP1" s="241"/>
      <c r="SYQ1" s="241"/>
      <c r="SYR1" s="241"/>
      <c r="SYS1" s="241"/>
      <c r="SYT1" s="241"/>
      <c r="SYU1" s="241"/>
      <c r="SYV1" s="241"/>
      <c r="SYW1" s="241"/>
      <c r="SYX1" s="241"/>
      <c r="SYY1" s="241"/>
      <c r="SYZ1" s="241"/>
      <c r="SZA1" s="241"/>
      <c r="SZB1" s="241"/>
      <c r="SZC1" s="241"/>
      <c r="SZD1" s="241"/>
      <c r="SZE1" s="241"/>
      <c r="SZF1" s="241"/>
      <c r="SZG1" s="241"/>
      <c r="SZH1" s="241"/>
      <c r="SZI1" s="241"/>
      <c r="SZJ1" s="241"/>
      <c r="SZK1" s="241"/>
      <c r="SZL1" s="241"/>
      <c r="SZM1" s="241"/>
      <c r="SZN1" s="241"/>
      <c r="SZO1" s="241"/>
      <c r="SZP1" s="241"/>
      <c r="SZQ1" s="241"/>
      <c r="SZR1" s="241"/>
      <c r="SZS1" s="241"/>
      <c r="SZT1" s="241"/>
      <c r="SZU1" s="241"/>
      <c r="SZV1" s="241"/>
      <c r="SZW1" s="241"/>
      <c r="SZX1" s="241"/>
      <c r="SZY1" s="241"/>
      <c r="SZZ1" s="241"/>
      <c r="TAA1" s="241"/>
      <c r="TAB1" s="241"/>
      <c r="TAC1" s="241"/>
      <c r="TAD1" s="241"/>
      <c r="TAE1" s="241"/>
      <c r="TAF1" s="241"/>
      <c r="TAG1" s="241"/>
      <c r="TAH1" s="241"/>
      <c r="TAI1" s="241"/>
      <c r="TAJ1" s="241"/>
      <c r="TAK1" s="241"/>
      <c r="TAL1" s="241"/>
      <c r="TAM1" s="241"/>
      <c r="TAN1" s="241"/>
      <c r="TAO1" s="241"/>
      <c r="TAP1" s="241"/>
      <c r="TAQ1" s="241"/>
      <c r="TAR1" s="241"/>
      <c r="TAS1" s="241"/>
      <c r="TAT1" s="241"/>
      <c r="TAU1" s="241"/>
      <c r="TAV1" s="241"/>
      <c r="TAW1" s="241"/>
      <c r="TAX1" s="241"/>
      <c r="TAY1" s="241"/>
      <c r="TAZ1" s="241"/>
      <c r="TBA1" s="241"/>
      <c r="TBB1" s="241"/>
      <c r="TBC1" s="241"/>
      <c r="TBD1" s="241"/>
      <c r="TBE1" s="241"/>
      <c r="TBF1" s="241"/>
      <c r="TBG1" s="241"/>
      <c r="TBH1" s="241"/>
      <c r="TBI1" s="241"/>
      <c r="TBJ1" s="241"/>
      <c r="TBK1" s="241"/>
      <c r="TBL1" s="241"/>
      <c r="TBM1" s="241"/>
      <c r="TBN1" s="241"/>
      <c r="TBO1" s="241"/>
      <c r="TBP1" s="241"/>
      <c r="TBQ1" s="241"/>
      <c r="TBR1" s="241"/>
      <c r="TBS1" s="241"/>
      <c r="TBT1" s="241"/>
      <c r="TBU1" s="241"/>
      <c r="TBV1" s="241"/>
      <c r="TBW1" s="241"/>
      <c r="TBX1" s="241"/>
      <c r="TBY1" s="241"/>
      <c r="TBZ1" s="241"/>
      <c r="TCA1" s="241"/>
      <c r="TCB1" s="241"/>
      <c r="TCC1" s="241"/>
      <c r="TCD1" s="241"/>
      <c r="TCE1" s="241"/>
      <c r="TCF1" s="241"/>
      <c r="TCG1" s="241"/>
      <c r="TCH1" s="241"/>
      <c r="TCI1" s="241"/>
      <c r="TCJ1" s="241"/>
      <c r="TCK1" s="241"/>
      <c r="TCL1" s="241"/>
      <c r="TCM1" s="241"/>
      <c r="TCN1" s="241"/>
      <c r="TCO1" s="241"/>
      <c r="TCP1" s="241"/>
      <c r="TCQ1" s="241"/>
      <c r="TCR1" s="241"/>
      <c r="TCS1" s="241"/>
      <c r="TCT1" s="241"/>
      <c r="TCU1" s="241"/>
      <c r="TCV1" s="241"/>
      <c r="TCW1" s="241"/>
      <c r="TCX1" s="241"/>
      <c r="TCY1" s="241"/>
      <c r="TCZ1" s="241"/>
      <c r="TDA1" s="241"/>
      <c r="TDB1" s="241"/>
      <c r="TDC1" s="241"/>
      <c r="TDD1" s="241"/>
      <c r="TDE1" s="241"/>
      <c r="TDF1" s="241"/>
      <c r="TDG1" s="241"/>
      <c r="TDH1" s="241"/>
      <c r="TDI1" s="241"/>
      <c r="TDJ1" s="241"/>
      <c r="TDK1" s="241"/>
      <c r="TDL1" s="241"/>
      <c r="TDM1" s="241"/>
      <c r="TDN1" s="241"/>
      <c r="TDO1" s="241"/>
      <c r="TDP1" s="241"/>
      <c r="TDQ1" s="241"/>
      <c r="TDR1" s="241"/>
      <c r="TDS1" s="241"/>
      <c r="TDT1" s="241"/>
      <c r="TDU1" s="241"/>
      <c r="TDV1" s="241"/>
      <c r="TDW1" s="241"/>
      <c r="TDX1" s="241"/>
      <c r="TDY1" s="241"/>
      <c r="TDZ1" s="241"/>
      <c r="TEA1" s="241"/>
      <c r="TEB1" s="241"/>
      <c r="TEC1" s="241"/>
      <c r="TED1" s="241"/>
      <c r="TEE1" s="241"/>
      <c r="TEF1" s="241"/>
      <c r="TEG1" s="241"/>
      <c r="TEH1" s="241"/>
      <c r="TEI1" s="241"/>
      <c r="TEJ1" s="241"/>
      <c r="TEK1" s="241"/>
      <c r="TEL1" s="241"/>
      <c r="TEM1" s="241"/>
      <c r="TEN1" s="241"/>
      <c r="TEO1" s="241"/>
      <c r="TEP1" s="241"/>
      <c r="TEQ1" s="241"/>
      <c r="TER1" s="241"/>
      <c r="TES1" s="241"/>
      <c r="TET1" s="241"/>
      <c r="TEU1" s="241"/>
      <c r="TEV1" s="241"/>
      <c r="TEW1" s="241"/>
      <c r="TEX1" s="241"/>
      <c r="TEY1" s="241"/>
      <c r="TEZ1" s="241"/>
      <c r="TFA1" s="241"/>
      <c r="TFB1" s="241"/>
      <c r="TFC1" s="241"/>
      <c r="TFD1" s="241"/>
      <c r="TFE1" s="241"/>
      <c r="TFF1" s="241"/>
      <c r="TFG1" s="241"/>
      <c r="TFH1" s="241"/>
      <c r="TFI1" s="241"/>
      <c r="TFJ1" s="241"/>
      <c r="TFK1" s="241"/>
      <c r="TFL1" s="241"/>
      <c r="TFM1" s="241"/>
      <c r="TFN1" s="241"/>
      <c r="TFO1" s="241"/>
      <c r="TFP1" s="241"/>
      <c r="TFQ1" s="241"/>
      <c r="TFR1" s="241"/>
      <c r="TFS1" s="241"/>
      <c r="TFT1" s="241"/>
      <c r="TFU1" s="241"/>
      <c r="TFV1" s="241"/>
      <c r="TFW1" s="241"/>
      <c r="TFX1" s="241"/>
      <c r="TFY1" s="241"/>
      <c r="TFZ1" s="241"/>
      <c r="TGA1" s="241"/>
      <c r="TGB1" s="241"/>
      <c r="TGC1" s="241"/>
      <c r="TGD1" s="241"/>
      <c r="TGE1" s="241"/>
      <c r="TGF1" s="241"/>
      <c r="TGG1" s="241"/>
      <c r="TGH1" s="241"/>
      <c r="TGI1" s="241"/>
      <c r="TGJ1" s="241"/>
      <c r="TGK1" s="241"/>
      <c r="TGL1" s="241"/>
      <c r="TGM1" s="241"/>
      <c r="TGN1" s="241"/>
      <c r="TGO1" s="241"/>
      <c r="TGP1" s="241"/>
      <c r="TGQ1" s="241"/>
      <c r="TGR1" s="241"/>
      <c r="TGS1" s="241"/>
      <c r="TGT1" s="241"/>
      <c r="TGU1" s="241"/>
      <c r="TGV1" s="241"/>
      <c r="TGW1" s="241"/>
      <c r="TGX1" s="241"/>
      <c r="TGY1" s="241"/>
      <c r="TGZ1" s="241"/>
      <c r="THA1" s="241"/>
      <c r="THB1" s="241"/>
      <c r="THC1" s="241"/>
      <c r="THD1" s="241"/>
      <c r="THE1" s="241"/>
      <c r="THF1" s="241"/>
      <c r="THG1" s="241"/>
      <c r="THH1" s="241"/>
      <c r="THI1" s="241"/>
      <c r="THJ1" s="241"/>
      <c r="THK1" s="241"/>
      <c r="THL1" s="241"/>
      <c r="THM1" s="241"/>
      <c r="THN1" s="241"/>
      <c r="THO1" s="241"/>
      <c r="THP1" s="241"/>
      <c r="THQ1" s="241"/>
      <c r="THR1" s="241"/>
      <c r="THS1" s="241"/>
      <c r="THT1" s="241"/>
      <c r="THU1" s="241"/>
      <c r="THV1" s="241"/>
      <c r="THW1" s="241"/>
      <c r="THX1" s="241"/>
      <c r="THY1" s="241"/>
      <c r="THZ1" s="241"/>
      <c r="TIA1" s="241"/>
      <c r="TIB1" s="241"/>
      <c r="TIC1" s="241"/>
      <c r="TID1" s="241"/>
      <c r="TIE1" s="241"/>
      <c r="TIF1" s="241"/>
      <c r="TIG1" s="241"/>
      <c r="TIH1" s="241"/>
      <c r="TII1" s="241"/>
      <c r="TIJ1" s="241"/>
      <c r="TIK1" s="241"/>
      <c r="TIL1" s="241"/>
      <c r="TIM1" s="241"/>
      <c r="TIN1" s="241"/>
      <c r="TIO1" s="241"/>
      <c r="TIP1" s="241"/>
      <c r="TIQ1" s="241"/>
      <c r="TIR1" s="241"/>
      <c r="TIS1" s="241"/>
      <c r="TIT1" s="241"/>
      <c r="TIU1" s="241"/>
      <c r="TIV1" s="241"/>
      <c r="TIW1" s="241"/>
      <c r="TIX1" s="241"/>
      <c r="TIY1" s="241"/>
      <c r="TIZ1" s="241"/>
      <c r="TJA1" s="241"/>
      <c r="TJB1" s="241"/>
      <c r="TJC1" s="241"/>
      <c r="TJD1" s="241"/>
      <c r="TJE1" s="241"/>
      <c r="TJF1" s="241"/>
      <c r="TJG1" s="241"/>
      <c r="TJH1" s="241"/>
      <c r="TJI1" s="241"/>
      <c r="TJJ1" s="241"/>
      <c r="TJK1" s="241"/>
      <c r="TJL1" s="241"/>
      <c r="TJM1" s="241"/>
      <c r="TJN1" s="241"/>
      <c r="TJO1" s="241"/>
      <c r="TJP1" s="241"/>
      <c r="TJQ1" s="241"/>
      <c r="TJR1" s="241"/>
      <c r="TJS1" s="241"/>
      <c r="TJT1" s="241"/>
      <c r="TJU1" s="241"/>
      <c r="TJV1" s="241"/>
      <c r="TJW1" s="241"/>
      <c r="TJX1" s="241"/>
      <c r="TJY1" s="241"/>
      <c r="TJZ1" s="241"/>
      <c r="TKA1" s="241"/>
      <c r="TKB1" s="241"/>
      <c r="TKC1" s="241"/>
      <c r="TKD1" s="241"/>
      <c r="TKE1" s="241"/>
      <c r="TKF1" s="241"/>
      <c r="TKG1" s="241"/>
      <c r="TKH1" s="241"/>
      <c r="TKI1" s="241"/>
      <c r="TKJ1" s="241"/>
      <c r="TKK1" s="241"/>
      <c r="TKL1" s="241"/>
      <c r="TKM1" s="241"/>
      <c r="TKN1" s="241"/>
      <c r="TKO1" s="241"/>
      <c r="TKP1" s="241"/>
      <c r="TKQ1" s="241"/>
      <c r="TKR1" s="241"/>
      <c r="TKS1" s="241"/>
      <c r="TKT1" s="241"/>
      <c r="TKU1" s="241"/>
      <c r="TKV1" s="241"/>
      <c r="TKW1" s="241"/>
      <c r="TKX1" s="241"/>
      <c r="TKY1" s="241"/>
      <c r="TKZ1" s="241"/>
      <c r="TLA1" s="241"/>
      <c r="TLB1" s="241"/>
      <c r="TLC1" s="241"/>
      <c r="TLD1" s="241"/>
      <c r="TLE1" s="241"/>
      <c r="TLF1" s="241"/>
      <c r="TLG1" s="241"/>
      <c r="TLH1" s="241"/>
      <c r="TLI1" s="241"/>
      <c r="TLJ1" s="241"/>
      <c r="TLK1" s="241"/>
      <c r="TLL1" s="241"/>
      <c r="TLM1" s="241"/>
      <c r="TLN1" s="241"/>
      <c r="TLO1" s="241"/>
      <c r="TLP1" s="241"/>
      <c r="TLQ1" s="241"/>
      <c r="TLR1" s="241"/>
      <c r="TLS1" s="241"/>
      <c r="TLT1" s="241"/>
      <c r="TLU1" s="241"/>
      <c r="TLV1" s="241"/>
      <c r="TLW1" s="241"/>
      <c r="TLX1" s="241"/>
      <c r="TLY1" s="241"/>
      <c r="TLZ1" s="241"/>
      <c r="TMA1" s="241"/>
      <c r="TMB1" s="241"/>
      <c r="TMC1" s="241"/>
      <c r="TMD1" s="241"/>
      <c r="TME1" s="241"/>
      <c r="TMF1" s="241"/>
      <c r="TMG1" s="241"/>
      <c r="TMH1" s="241"/>
      <c r="TMI1" s="241"/>
      <c r="TMJ1" s="241"/>
      <c r="TMK1" s="241"/>
      <c r="TML1" s="241"/>
      <c r="TMM1" s="241"/>
      <c r="TMN1" s="241"/>
      <c r="TMO1" s="241"/>
      <c r="TMP1" s="241"/>
      <c r="TMQ1" s="241"/>
      <c r="TMR1" s="241"/>
      <c r="TMS1" s="241"/>
      <c r="TMT1" s="241"/>
      <c r="TMU1" s="241"/>
      <c r="TMV1" s="241"/>
      <c r="TMW1" s="241"/>
      <c r="TMX1" s="241"/>
      <c r="TMY1" s="241"/>
      <c r="TMZ1" s="241"/>
      <c r="TNA1" s="241"/>
      <c r="TNB1" s="241"/>
      <c r="TNC1" s="241"/>
      <c r="TND1" s="241"/>
      <c r="TNE1" s="241"/>
      <c r="TNF1" s="241"/>
      <c r="TNG1" s="241"/>
      <c r="TNH1" s="241"/>
      <c r="TNI1" s="241"/>
      <c r="TNJ1" s="241"/>
      <c r="TNK1" s="241"/>
      <c r="TNL1" s="241"/>
      <c r="TNM1" s="241"/>
      <c r="TNN1" s="241"/>
      <c r="TNO1" s="241"/>
      <c r="TNP1" s="241"/>
      <c r="TNQ1" s="241"/>
      <c r="TNR1" s="241"/>
      <c r="TNS1" s="241"/>
      <c r="TNT1" s="241"/>
      <c r="TNU1" s="241"/>
      <c r="TNV1" s="241"/>
      <c r="TNW1" s="241"/>
      <c r="TNX1" s="241"/>
      <c r="TNY1" s="241"/>
      <c r="TNZ1" s="241"/>
      <c r="TOA1" s="241"/>
      <c r="TOB1" s="241"/>
      <c r="TOC1" s="241"/>
      <c r="TOD1" s="241"/>
      <c r="TOE1" s="241"/>
      <c r="TOF1" s="241"/>
      <c r="TOG1" s="241"/>
      <c r="TOH1" s="241"/>
      <c r="TOI1" s="241"/>
      <c r="TOJ1" s="241"/>
      <c r="TOK1" s="241"/>
      <c r="TOL1" s="241"/>
      <c r="TOM1" s="241"/>
      <c r="TON1" s="241"/>
      <c r="TOO1" s="241"/>
      <c r="TOP1" s="241"/>
      <c r="TOQ1" s="241"/>
      <c r="TOR1" s="241"/>
      <c r="TOS1" s="241"/>
      <c r="TOT1" s="241"/>
      <c r="TOU1" s="241"/>
      <c r="TOV1" s="241"/>
      <c r="TOW1" s="241"/>
      <c r="TOX1" s="241"/>
      <c r="TOY1" s="241"/>
      <c r="TOZ1" s="241"/>
      <c r="TPA1" s="241"/>
      <c r="TPB1" s="241"/>
      <c r="TPC1" s="241"/>
      <c r="TPD1" s="241"/>
      <c r="TPE1" s="241"/>
      <c r="TPF1" s="241"/>
      <c r="TPG1" s="241"/>
      <c r="TPH1" s="241"/>
      <c r="TPI1" s="241"/>
      <c r="TPJ1" s="241"/>
      <c r="TPK1" s="241"/>
      <c r="TPL1" s="241"/>
      <c r="TPM1" s="241"/>
      <c r="TPN1" s="241"/>
      <c r="TPO1" s="241"/>
      <c r="TPP1" s="241"/>
      <c r="TPQ1" s="241"/>
      <c r="TPR1" s="241"/>
      <c r="TPS1" s="241"/>
      <c r="TPT1" s="241"/>
      <c r="TPU1" s="241"/>
      <c r="TPV1" s="241"/>
      <c r="TPW1" s="241"/>
      <c r="TPX1" s="241"/>
      <c r="TPY1" s="241"/>
      <c r="TPZ1" s="241"/>
      <c r="TQA1" s="241"/>
      <c r="TQB1" s="241"/>
      <c r="TQC1" s="241"/>
      <c r="TQD1" s="241"/>
      <c r="TQE1" s="241"/>
      <c r="TQF1" s="241"/>
      <c r="TQG1" s="241"/>
      <c r="TQH1" s="241"/>
      <c r="TQI1" s="241"/>
      <c r="TQJ1" s="241"/>
      <c r="TQK1" s="241"/>
      <c r="TQL1" s="241"/>
      <c r="TQM1" s="241"/>
      <c r="TQN1" s="241"/>
      <c r="TQO1" s="241"/>
      <c r="TQP1" s="241"/>
      <c r="TQQ1" s="241"/>
      <c r="TQR1" s="241"/>
      <c r="TQS1" s="241"/>
      <c r="TQT1" s="241"/>
      <c r="TQU1" s="241"/>
      <c r="TQV1" s="241"/>
      <c r="TQW1" s="241"/>
      <c r="TQX1" s="241"/>
      <c r="TQY1" s="241"/>
      <c r="TQZ1" s="241"/>
      <c r="TRA1" s="241"/>
      <c r="TRB1" s="241"/>
      <c r="TRC1" s="241"/>
      <c r="TRD1" s="241"/>
      <c r="TRE1" s="241"/>
      <c r="TRF1" s="241"/>
      <c r="TRG1" s="241"/>
      <c r="TRH1" s="241"/>
      <c r="TRI1" s="241"/>
      <c r="TRJ1" s="241"/>
      <c r="TRK1" s="241"/>
      <c r="TRL1" s="241"/>
      <c r="TRM1" s="241"/>
      <c r="TRN1" s="241"/>
      <c r="TRO1" s="241"/>
      <c r="TRP1" s="241"/>
      <c r="TRQ1" s="241"/>
      <c r="TRR1" s="241"/>
      <c r="TRS1" s="241"/>
      <c r="TRT1" s="241"/>
      <c r="TRU1" s="241"/>
      <c r="TRV1" s="241"/>
      <c r="TRW1" s="241"/>
      <c r="TRX1" s="241"/>
      <c r="TRY1" s="241"/>
      <c r="TRZ1" s="241"/>
      <c r="TSA1" s="241"/>
      <c r="TSB1" s="241"/>
      <c r="TSC1" s="241"/>
      <c r="TSD1" s="241"/>
      <c r="TSE1" s="241"/>
      <c r="TSF1" s="241"/>
      <c r="TSG1" s="241"/>
      <c r="TSH1" s="241"/>
      <c r="TSI1" s="241"/>
      <c r="TSJ1" s="241"/>
      <c r="TSK1" s="241"/>
      <c r="TSL1" s="241"/>
      <c r="TSM1" s="241"/>
      <c r="TSN1" s="241"/>
      <c r="TSO1" s="241"/>
      <c r="TSP1" s="241"/>
      <c r="TSQ1" s="241"/>
      <c r="TSR1" s="241"/>
      <c r="TSS1" s="241"/>
      <c r="TST1" s="241"/>
      <c r="TSU1" s="241"/>
      <c r="TSV1" s="241"/>
      <c r="TSW1" s="241"/>
      <c r="TSX1" s="241"/>
      <c r="TSY1" s="241"/>
      <c r="TSZ1" s="241"/>
      <c r="TTA1" s="241"/>
      <c r="TTB1" s="241"/>
      <c r="TTC1" s="241"/>
      <c r="TTD1" s="241"/>
      <c r="TTE1" s="241"/>
      <c r="TTF1" s="241"/>
      <c r="TTG1" s="241"/>
      <c r="TTH1" s="241"/>
      <c r="TTI1" s="241"/>
      <c r="TTJ1" s="241"/>
      <c r="TTK1" s="241"/>
      <c r="TTL1" s="241"/>
      <c r="TTM1" s="241"/>
      <c r="TTN1" s="241"/>
      <c r="TTO1" s="241"/>
      <c r="TTP1" s="241"/>
      <c r="TTQ1" s="241"/>
      <c r="TTR1" s="241"/>
      <c r="TTS1" s="241"/>
      <c r="TTT1" s="241"/>
      <c r="TTU1" s="241"/>
      <c r="TTV1" s="241"/>
      <c r="TTW1" s="241"/>
      <c r="TTX1" s="241"/>
      <c r="TTY1" s="241"/>
      <c r="TTZ1" s="241"/>
      <c r="TUA1" s="241"/>
      <c r="TUB1" s="241"/>
      <c r="TUC1" s="241"/>
      <c r="TUD1" s="241"/>
      <c r="TUE1" s="241"/>
      <c r="TUF1" s="241"/>
      <c r="TUG1" s="241"/>
      <c r="TUH1" s="241"/>
      <c r="TUI1" s="241"/>
      <c r="TUJ1" s="241"/>
      <c r="TUK1" s="241"/>
      <c r="TUL1" s="241"/>
      <c r="TUM1" s="241"/>
      <c r="TUN1" s="241"/>
      <c r="TUO1" s="241"/>
      <c r="TUP1" s="241"/>
      <c r="TUQ1" s="241"/>
      <c r="TUR1" s="241"/>
      <c r="TUS1" s="241"/>
      <c r="TUT1" s="241"/>
      <c r="TUU1" s="241"/>
      <c r="TUV1" s="241"/>
      <c r="TUW1" s="241"/>
      <c r="TUX1" s="241"/>
      <c r="TUY1" s="241"/>
      <c r="TUZ1" s="241"/>
      <c r="TVA1" s="241"/>
      <c r="TVB1" s="241"/>
      <c r="TVC1" s="241"/>
      <c r="TVD1" s="241"/>
      <c r="TVE1" s="241"/>
      <c r="TVF1" s="241"/>
      <c r="TVG1" s="241"/>
      <c r="TVH1" s="241"/>
      <c r="TVI1" s="241"/>
      <c r="TVJ1" s="241"/>
      <c r="TVK1" s="241"/>
      <c r="TVL1" s="241"/>
      <c r="TVM1" s="241"/>
      <c r="TVN1" s="241"/>
      <c r="TVO1" s="241"/>
      <c r="TVP1" s="241"/>
      <c r="TVQ1" s="241"/>
      <c r="TVR1" s="241"/>
      <c r="TVS1" s="241"/>
      <c r="TVT1" s="241"/>
      <c r="TVU1" s="241"/>
      <c r="TVV1" s="241"/>
      <c r="TVW1" s="241"/>
      <c r="TVX1" s="241"/>
      <c r="TVY1" s="241"/>
      <c r="TVZ1" s="241"/>
      <c r="TWA1" s="241"/>
      <c r="TWB1" s="241"/>
      <c r="TWC1" s="241"/>
      <c r="TWD1" s="241"/>
      <c r="TWE1" s="241"/>
      <c r="TWF1" s="241"/>
      <c r="TWG1" s="241"/>
      <c r="TWH1" s="241"/>
      <c r="TWI1" s="241"/>
      <c r="TWJ1" s="241"/>
      <c r="TWK1" s="241"/>
      <c r="TWL1" s="241"/>
      <c r="TWM1" s="241"/>
      <c r="TWN1" s="241"/>
      <c r="TWO1" s="241"/>
      <c r="TWP1" s="241"/>
      <c r="TWQ1" s="241"/>
      <c r="TWR1" s="241"/>
      <c r="TWS1" s="241"/>
      <c r="TWT1" s="241"/>
      <c r="TWU1" s="241"/>
      <c r="TWV1" s="241"/>
      <c r="TWW1" s="241"/>
      <c r="TWX1" s="241"/>
      <c r="TWY1" s="241"/>
      <c r="TWZ1" s="241"/>
      <c r="TXA1" s="241"/>
      <c r="TXB1" s="241"/>
      <c r="TXC1" s="241"/>
      <c r="TXD1" s="241"/>
      <c r="TXE1" s="241"/>
      <c r="TXF1" s="241"/>
      <c r="TXG1" s="241"/>
      <c r="TXH1" s="241"/>
      <c r="TXI1" s="241"/>
      <c r="TXJ1" s="241"/>
      <c r="TXK1" s="241"/>
      <c r="TXL1" s="241"/>
      <c r="TXM1" s="241"/>
      <c r="TXN1" s="241"/>
      <c r="TXO1" s="241"/>
      <c r="TXP1" s="241"/>
      <c r="TXQ1" s="241"/>
      <c r="TXR1" s="241"/>
      <c r="TXS1" s="241"/>
      <c r="TXT1" s="241"/>
      <c r="TXU1" s="241"/>
      <c r="TXV1" s="241"/>
      <c r="TXW1" s="241"/>
      <c r="TXX1" s="241"/>
      <c r="TXY1" s="241"/>
      <c r="TXZ1" s="241"/>
      <c r="TYA1" s="241"/>
      <c r="TYB1" s="241"/>
      <c r="TYC1" s="241"/>
      <c r="TYD1" s="241"/>
      <c r="TYE1" s="241"/>
      <c r="TYF1" s="241"/>
      <c r="TYG1" s="241"/>
      <c r="TYH1" s="241"/>
      <c r="TYI1" s="241"/>
      <c r="TYJ1" s="241"/>
      <c r="TYK1" s="241"/>
      <c r="TYL1" s="241"/>
      <c r="TYM1" s="241"/>
      <c r="TYN1" s="241"/>
      <c r="TYO1" s="241"/>
      <c r="TYP1" s="241"/>
      <c r="TYQ1" s="241"/>
      <c r="TYR1" s="241"/>
      <c r="TYS1" s="241"/>
      <c r="TYT1" s="241"/>
      <c r="TYU1" s="241"/>
      <c r="TYV1" s="241"/>
      <c r="TYW1" s="241"/>
      <c r="TYX1" s="241"/>
      <c r="TYY1" s="241"/>
      <c r="TYZ1" s="241"/>
      <c r="TZA1" s="241"/>
      <c r="TZB1" s="241"/>
      <c r="TZC1" s="241"/>
      <c r="TZD1" s="241"/>
      <c r="TZE1" s="241"/>
      <c r="TZF1" s="241"/>
      <c r="TZG1" s="241"/>
      <c r="TZH1" s="241"/>
      <c r="TZI1" s="241"/>
      <c r="TZJ1" s="241"/>
      <c r="TZK1" s="241"/>
      <c r="TZL1" s="241"/>
      <c r="TZM1" s="241"/>
      <c r="TZN1" s="241"/>
      <c r="TZO1" s="241"/>
      <c r="TZP1" s="241"/>
      <c r="TZQ1" s="241"/>
      <c r="TZR1" s="241"/>
      <c r="TZS1" s="241"/>
      <c r="TZT1" s="241"/>
      <c r="TZU1" s="241"/>
      <c r="TZV1" s="241"/>
      <c r="TZW1" s="241"/>
      <c r="TZX1" s="241"/>
      <c r="TZY1" s="241"/>
      <c r="TZZ1" s="241"/>
      <c r="UAA1" s="241"/>
      <c r="UAB1" s="241"/>
      <c r="UAC1" s="241"/>
      <c r="UAD1" s="241"/>
      <c r="UAE1" s="241"/>
      <c r="UAF1" s="241"/>
      <c r="UAG1" s="241"/>
      <c r="UAH1" s="241"/>
      <c r="UAI1" s="241"/>
      <c r="UAJ1" s="241"/>
      <c r="UAK1" s="241"/>
      <c r="UAL1" s="241"/>
      <c r="UAM1" s="241"/>
      <c r="UAN1" s="241"/>
      <c r="UAO1" s="241"/>
      <c r="UAP1" s="241"/>
      <c r="UAQ1" s="241"/>
      <c r="UAR1" s="241"/>
      <c r="UAS1" s="241"/>
      <c r="UAT1" s="241"/>
      <c r="UAU1" s="241"/>
      <c r="UAV1" s="241"/>
      <c r="UAW1" s="241"/>
      <c r="UAX1" s="241"/>
      <c r="UAY1" s="241"/>
      <c r="UAZ1" s="241"/>
      <c r="UBA1" s="241"/>
      <c r="UBB1" s="241"/>
      <c r="UBC1" s="241"/>
      <c r="UBD1" s="241"/>
      <c r="UBE1" s="241"/>
      <c r="UBF1" s="241"/>
      <c r="UBG1" s="241"/>
      <c r="UBH1" s="241"/>
      <c r="UBI1" s="241"/>
      <c r="UBJ1" s="241"/>
      <c r="UBK1" s="241"/>
      <c r="UBL1" s="241"/>
      <c r="UBM1" s="241"/>
      <c r="UBN1" s="241"/>
      <c r="UBO1" s="241"/>
      <c r="UBP1" s="241"/>
      <c r="UBQ1" s="241"/>
      <c r="UBR1" s="241"/>
      <c r="UBS1" s="241"/>
      <c r="UBT1" s="241"/>
      <c r="UBU1" s="241"/>
      <c r="UBV1" s="241"/>
      <c r="UBW1" s="241"/>
      <c r="UBX1" s="241"/>
      <c r="UBY1" s="241"/>
      <c r="UBZ1" s="241"/>
      <c r="UCA1" s="241"/>
      <c r="UCB1" s="241"/>
      <c r="UCC1" s="241"/>
      <c r="UCD1" s="241"/>
      <c r="UCE1" s="241"/>
      <c r="UCF1" s="241"/>
      <c r="UCG1" s="241"/>
      <c r="UCH1" s="241"/>
      <c r="UCI1" s="241"/>
      <c r="UCJ1" s="241"/>
      <c r="UCK1" s="241"/>
      <c r="UCL1" s="241"/>
      <c r="UCM1" s="241"/>
      <c r="UCN1" s="241"/>
      <c r="UCO1" s="241"/>
      <c r="UCP1" s="241"/>
      <c r="UCQ1" s="241"/>
      <c r="UCR1" s="241"/>
      <c r="UCS1" s="241"/>
      <c r="UCT1" s="241"/>
      <c r="UCU1" s="241"/>
      <c r="UCV1" s="241"/>
      <c r="UCW1" s="241"/>
      <c r="UCX1" s="241"/>
      <c r="UCY1" s="241"/>
      <c r="UCZ1" s="241"/>
      <c r="UDA1" s="241"/>
      <c r="UDB1" s="241"/>
      <c r="UDC1" s="241"/>
      <c r="UDD1" s="241"/>
      <c r="UDE1" s="241"/>
      <c r="UDF1" s="241"/>
      <c r="UDG1" s="241"/>
      <c r="UDH1" s="241"/>
      <c r="UDI1" s="241"/>
      <c r="UDJ1" s="241"/>
      <c r="UDK1" s="241"/>
      <c r="UDL1" s="241"/>
      <c r="UDM1" s="241"/>
      <c r="UDN1" s="241"/>
      <c r="UDO1" s="241"/>
      <c r="UDP1" s="241"/>
      <c r="UDQ1" s="241"/>
      <c r="UDR1" s="241"/>
      <c r="UDS1" s="241"/>
      <c r="UDT1" s="241"/>
      <c r="UDU1" s="241"/>
      <c r="UDV1" s="241"/>
      <c r="UDW1" s="241"/>
      <c r="UDX1" s="241"/>
      <c r="UDY1" s="241"/>
      <c r="UDZ1" s="241"/>
      <c r="UEA1" s="241"/>
      <c r="UEB1" s="241"/>
      <c r="UEC1" s="241"/>
      <c r="UED1" s="241"/>
      <c r="UEE1" s="241"/>
      <c r="UEF1" s="241"/>
      <c r="UEG1" s="241"/>
      <c r="UEH1" s="241"/>
      <c r="UEI1" s="241"/>
      <c r="UEJ1" s="241"/>
      <c r="UEK1" s="241"/>
      <c r="UEL1" s="241"/>
      <c r="UEM1" s="241"/>
      <c r="UEN1" s="241"/>
      <c r="UEO1" s="241"/>
      <c r="UEP1" s="241"/>
      <c r="UEQ1" s="241"/>
      <c r="UER1" s="241"/>
      <c r="UES1" s="241"/>
      <c r="UET1" s="241"/>
      <c r="UEU1" s="241"/>
      <c r="UEV1" s="241"/>
      <c r="UEW1" s="241"/>
      <c r="UEX1" s="241"/>
      <c r="UEY1" s="241"/>
      <c r="UEZ1" s="241"/>
      <c r="UFA1" s="241"/>
      <c r="UFB1" s="241"/>
      <c r="UFC1" s="241"/>
      <c r="UFD1" s="241"/>
      <c r="UFE1" s="241"/>
      <c r="UFF1" s="241"/>
      <c r="UFG1" s="241"/>
      <c r="UFH1" s="241"/>
      <c r="UFI1" s="241"/>
      <c r="UFJ1" s="241"/>
      <c r="UFK1" s="241"/>
      <c r="UFL1" s="241"/>
      <c r="UFM1" s="241"/>
      <c r="UFN1" s="241"/>
      <c r="UFO1" s="241"/>
      <c r="UFP1" s="241"/>
      <c r="UFQ1" s="241"/>
      <c r="UFR1" s="241"/>
      <c r="UFS1" s="241"/>
      <c r="UFT1" s="241"/>
      <c r="UFU1" s="241"/>
      <c r="UFV1" s="241"/>
      <c r="UFW1" s="241"/>
      <c r="UFX1" s="241"/>
      <c r="UFY1" s="241"/>
      <c r="UFZ1" s="241"/>
      <c r="UGA1" s="241"/>
      <c r="UGB1" s="241"/>
      <c r="UGC1" s="241"/>
      <c r="UGD1" s="241"/>
      <c r="UGE1" s="241"/>
      <c r="UGF1" s="241"/>
      <c r="UGG1" s="241"/>
      <c r="UGH1" s="241"/>
      <c r="UGI1" s="241"/>
      <c r="UGJ1" s="241"/>
      <c r="UGK1" s="241"/>
      <c r="UGL1" s="241"/>
      <c r="UGM1" s="241"/>
      <c r="UGN1" s="241"/>
      <c r="UGO1" s="241"/>
      <c r="UGP1" s="241"/>
      <c r="UGQ1" s="241"/>
      <c r="UGR1" s="241"/>
      <c r="UGS1" s="241"/>
      <c r="UGT1" s="241"/>
      <c r="UGU1" s="241"/>
      <c r="UGV1" s="241"/>
      <c r="UGW1" s="241"/>
      <c r="UGX1" s="241"/>
      <c r="UGY1" s="241"/>
      <c r="UGZ1" s="241"/>
      <c r="UHA1" s="241"/>
      <c r="UHB1" s="241"/>
      <c r="UHC1" s="241"/>
      <c r="UHD1" s="241"/>
      <c r="UHE1" s="241"/>
      <c r="UHF1" s="241"/>
      <c r="UHG1" s="241"/>
      <c r="UHH1" s="241"/>
      <c r="UHI1" s="241"/>
      <c r="UHJ1" s="241"/>
      <c r="UHK1" s="241"/>
      <c r="UHL1" s="241"/>
      <c r="UHM1" s="241"/>
      <c r="UHN1" s="241"/>
      <c r="UHO1" s="241"/>
      <c r="UHP1" s="241"/>
      <c r="UHQ1" s="241"/>
      <c r="UHR1" s="241"/>
      <c r="UHS1" s="241"/>
      <c r="UHT1" s="241"/>
      <c r="UHU1" s="241"/>
      <c r="UHV1" s="241"/>
      <c r="UHW1" s="241"/>
      <c r="UHX1" s="241"/>
      <c r="UHY1" s="241"/>
      <c r="UHZ1" s="241"/>
      <c r="UIA1" s="241"/>
      <c r="UIB1" s="241"/>
      <c r="UIC1" s="241"/>
      <c r="UID1" s="241"/>
      <c r="UIE1" s="241"/>
      <c r="UIF1" s="241"/>
      <c r="UIG1" s="241"/>
      <c r="UIH1" s="241"/>
      <c r="UII1" s="241"/>
      <c r="UIJ1" s="241"/>
      <c r="UIK1" s="241"/>
      <c r="UIL1" s="241"/>
      <c r="UIM1" s="241"/>
      <c r="UIN1" s="241"/>
      <c r="UIO1" s="241"/>
      <c r="UIP1" s="241"/>
      <c r="UIQ1" s="241"/>
      <c r="UIR1" s="241"/>
      <c r="UIS1" s="241"/>
      <c r="UIT1" s="241"/>
      <c r="UIU1" s="241"/>
      <c r="UIV1" s="241"/>
      <c r="UIW1" s="241"/>
      <c r="UIX1" s="241"/>
      <c r="UIY1" s="241"/>
      <c r="UIZ1" s="241"/>
      <c r="UJA1" s="241"/>
      <c r="UJB1" s="241"/>
      <c r="UJC1" s="241"/>
      <c r="UJD1" s="241"/>
      <c r="UJE1" s="241"/>
      <c r="UJF1" s="241"/>
      <c r="UJG1" s="241"/>
      <c r="UJH1" s="241"/>
      <c r="UJI1" s="241"/>
      <c r="UJJ1" s="241"/>
      <c r="UJK1" s="241"/>
      <c r="UJL1" s="241"/>
      <c r="UJM1" s="241"/>
      <c r="UJN1" s="241"/>
      <c r="UJO1" s="241"/>
      <c r="UJP1" s="241"/>
      <c r="UJQ1" s="241"/>
      <c r="UJR1" s="241"/>
      <c r="UJS1" s="241"/>
      <c r="UJT1" s="241"/>
      <c r="UJU1" s="241"/>
      <c r="UJV1" s="241"/>
      <c r="UJW1" s="241"/>
      <c r="UJX1" s="241"/>
      <c r="UJY1" s="241"/>
      <c r="UJZ1" s="241"/>
      <c r="UKA1" s="241"/>
      <c r="UKB1" s="241"/>
      <c r="UKC1" s="241"/>
      <c r="UKD1" s="241"/>
      <c r="UKE1" s="241"/>
      <c r="UKF1" s="241"/>
      <c r="UKG1" s="241"/>
      <c r="UKH1" s="241"/>
      <c r="UKI1" s="241"/>
      <c r="UKJ1" s="241"/>
      <c r="UKK1" s="241"/>
      <c r="UKL1" s="241"/>
      <c r="UKM1" s="241"/>
      <c r="UKN1" s="241"/>
      <c r="UKO1" s="241"/>
      <c r="UKP1" s="241"/>
      <c r="UKQ1" s="241"/>
      <c r="UKR1" s="241"/>
      <c r="UKS1" s="241"/>
      <c r="UKT1" s="241"/>
      <c r="UKU1" s="241"/>
      <c r="UKV1" s="241"/>
      <c r="UKW1" s="241"/>
      <c r="UKX1" s="241"/>
      <c r="UKY1" s="241"/>
      <c r="UKZ1" s="241"/>
      <c r="ULA1" s="241"/>
      <c r="ULB1" s="241"/>
      <c r="ULC1" s="241"/>
      <c r="ULD1" s="241"/>
      <c r="ULE1" s="241"/>
      <c r="ULF1" s="241"/>
      <c r="ULG1" s="241"/>
      <c r="ULH1" s="241"/>
      <c r="ULI1" s="241"/>
      <c r="ULJ1" s="241"/>
      <c r="ULK1" s="241"/>
      <c r="ULL1" s="241"/>
      <c r="ULM1" s="241"/>
      <c r="ULN1" s="241"/>
      <c r="ULO1" s="241"/>
      <c r="ULP1" s="241"/>
      <c r="ULQ1" s="241"/>
      <c r="ULR1" s="241"/>
      <c r="ULS1" s="241"/>
      <c r="ULT1" s="241"/>
      <c r="ULU1" s="241"/>
      <c r="ULV1" s="241"/>
      <c r="ULW1" s="241"/>
      <c r="ULX1" s="241"/>
      <c r="ULY1" s="241"/>
      <c r="ULZ1" s="241"/>
      <c r="UMA1" s="241"/>
      <c r="UMB1" s="241"/>
      <c r="UMC1" s="241"/>
      <c r="UMD1" s="241"/>
      <c r="UME1" s="241"/>
      <c r="UMF1" s="241"/>
      <c r="UMG1" s="241"/>
      <c r="UMH1" s="241"/>
      <c r="UMI1" s="241"/>
      <c r="UMJ1" s="241"/>
      <c r="UMK1" s="241"/>
      <c r="UML1" s="241"/>
      <c r="UMM1" s="241"/>
      <c r="UMN1" s="241"/>
      <c r="UMO1" s="241"/>
      <c r="UMP1" s="241"/>
      <c r="UMQ1" s="241"/>
      <c r="UMR1" s="241"/>
      <c r="UMS1" s="241"/>
      <c r="UMT1" s="241"/>
      <c r="UMU1" s="241"/>
      <c r="UMV1" s="241"/>
      <c r="UMW1" s="241"/>
      <c r="UMX1" s="241"/>
      <c r="UMY1" s="241"/>
      <c r="UMZ1" s="241"/>
      <c r="UNA1" s="241"/>
      <c r="UNB1" s="241"/>
      <c r="UNC1" s="241"/>
      <c r="UND1" s="241"/>
      <c r="UNE1" s="241"/>
      <c r="UNF1" s="241"/>
      <c r="UNG1" s="241"/>
      <c r="UNH1" s="241"/>
      <c r="UNI1" s="241"/>
      <c r="UNJ1" s="241"/>
      <c r="UNK1" s="241"/>
      <c r="UNL1" s="241"/>
      <c r="UNM1" s="241"/>
      <c r="UNN1" s="241"/>
      <c r="UNO1" s="241"/>
      <c r="UNP1" s="241"/>
      <c r="UNQ1" s="241"/>
      <c r="UNR1" s="241"/>
      <c r="UNS1" s="241"/>
      <c r="UNT1" s="241"/>
      <c r="UNU1" s="241"/>
      <c r="UNV1" s="241"/>
      <c r="UNW1" s="241"/>
      <c r="UNX1" s="241"/>
      <c r="UNY1" s="241"/>
      <c r="UNZ1" s="241"/>
      <c r="UOA1" s="241"/>
      <c r="UOB1" s="241"/>
      <c r="UOC1" s="241"/>
      <c r="UOD1" s="241"/>
      <c r="UOE1" s="241"/>
      <c r="UOF1" s="241"/>
      <c r="UOG1" s="241"/>
      <c r="UOH1" s="241"/>
      <c r="UOI1" s="241"/>
      <c r="UOJ1" s="241"/>
      <c r="UOK1" s="241"/>
      <c r="UOL1" s="241"/>
      <c r="UOM1" s="241"/>
      <c r="UON1" s="241"/>
      <c r="UOO1" s="241"/>
      <c r="UOP1" s="241"/>
      <c r="UOQ1" s="241"/>
      <c r="UOR1" s="241"/>
      <c r="UOS1" s="241"/>
      <c r="UOT1" s="241"/>
      <c r="UOU1" s="241"/>
      <c r="UOV1" s="241"/>
      <c r="UOW1" s="241"/>
      <c r="UOX1" s="241"/>
      <c r="UOY1" s="241"/>
      <c r="UOZ1" s="241"/>
      <c r="UPA1" s="241"/>
      <c r="UPB1" s="241"/>
      <c r="UPC1" s="241"/>
      <c r="UPD1" s="241"/>
      <c r="UPE1" s="241"/>
      <c r="UPF1" s="241"/>
      <c r="UPG1" s="241"/>
      <c r="UPH1" s="241"/>
      <c r="UPI1" s="241"/>
      <c r="UPJ1" s="241"/>
      <c r="UPK1" s="241"/>
      <c r="UPL1" s="241"/>
      <c r="UPM1" s="241"/>
      <c r="UPN1" s="241"/>
      <c r="UPO1" s="241"/>
      <c r="UPP1" s="241"/>
      <c r="UPQ1" s="241"/>
      <c r="UPR1" s="241"/>
      <c r="UPS1" s="241"/>
      <c r="UPT1" s="241"/>
      <c r="UPU1" s="241"/>
      <c r="UPV1" s="241"/>
      <c r="UPW1" s="241"/>
      <c r="UPX1" s="241"/>
      <c r="UPY1" s="241"/>
      <c r="UPZ1" s="241"/>
      <c r="UQA1" s="241"/>
      <c r="UQB1" s="241"/>
      <c r="UQC1" s="241"/>
      <c r="UQD1" s="241"/>
      <c r="UQE1" s="241"/>
      <c r="UQF1" s="241"/>
      <c r="UQG1" s="241"/>
      <c r="UQH1" s="241"/>
      <c r="UQI1" s="241"/>
      <c r="UQJ1" s="241"/>
      <c r="UQK1" s="241"/>
      <c r="UQL1" s="241"/>
      <c r="UQM1" s="241"/>
      <c r="UQN1" s="241"/>
      <c r="UQO1" s="241"/>
      <c r="UQP1" s="241"/>
      <c r="UQQ1" s="241"/>
      <c r="UQR1" s="241"/>
      <c r="UQS1" s="241"/>
      <c r="UQT1" s="241"/>
      <c r="UQU1" s="241"/>
      <c r="UQV1" s="241"/>
      <c r="UQW1" s="241"/>
      <c r="UQX1" s="241"/>
      <c r="UQY1" s="241"/>
      <c r="UQZ1" s="241"/>
      <c r="URA1" s="241"/>
      <c r="URB1" s="241"/>
      <c r="URC1" s="241"/>
      <c r="URD1" s="241"/>
      <c r="URE1" s="241"/>
      <c r="URF1" s="241"/>
      <c r="URG1" s="241"/>
      <c r="URH1" s="241"/>
      <c r="URI1" s="241"/>
      <c r="URJ1" s="241"/>
      <c r="URK1" s="241"/>
      <c r="URL1" s="241"/>
      <c r="URM1" s="241"/>
      <c r="URN1" s="241"/>
      <c r="URO1" s="241"/>
      <c r="URP1" s="241"/>
      <c r="URQ1" s="241"/>
      <c r="URR1" s="241"/>
      <c r="URS1" s="241"/>
      <c r="URT1" s="241"/>
      <c r="URU1" s="241"/>
      <c r="URV1" s="241"/>
      <c r="URW1" s="241"/>
      <c r="URX1" s="241"/>
      <c r="URY1" s="241"/>
      <c r="URZ1" s="241"/>
      <c r="USA1" s="241"/>
      <c r="USB1" s="241"/>
      <c r="USC1" s="241"/>
      <c r="USD1" s="241"/>
      <c r="USE1" s="241"/>
      <c r="USF1" s="241"/>
      <c r="USG1" s="241"/>
      <c r="USH1" s="241"/>
      <c r="USI1" s="241"/>
      <c r="USJ1" s="241"/>
      <c r="USK1" s="241"/>
      <c r="USL1" s="241"/>
      <c r="USM1" s="241"/>
      <c r="USN1" s="241"/>
      <c r="USO1" s="241"/>
      <c r="USP1" s="241"/>
      <c r="USQ1" s="241"/>
      <c r="USR1" s="241"/>
      <c r="USS1" s="241"/>
      <c r="UST1" s="241"/>
      <c r="USU1" s="241"/>
      <c r="USV1" s="241"/>
      <c r="USW1" s="241"/>
      <c r="USX1" s="241"/>
      <c r="USY1" s="241"/>
      <c r="USZ1" s="241"/>
      <c r="UTA1" s="241"/>
      <c r="UTB1" s="241"/>
      <c r="UTC1" s="241"/>
      <c r="UTD1" s="241"/>
      <c r="UTE1" s="241"/>
      <c r="UTF1" s="241"/>
      <c r="UTG1" s="241"/>
      <c r="UTH1" s="241"/>
      <c r="UTI1" s="241"/>
      <c r="UTJ1" s="241"/>
      <c r="UTK1" s="241"/>
      <c r="UTL1" s="241"/>
      <c r="UTM1" s="241"/>
      <c r="UTN1" s="241"/>
      <c r="UTO1" s="241"/>
      <c r="UTP1" s="241"/>
      <c r="UTQ1" s="241"/>
      <c r="UTR1" s="241"/>
      <c r="UTS1" s="241"/>
      <c r="UTT1" s="241"/>
      <c r="UTU1" s="241"/>
      <c r="UTV1" s="241"/>
      <c r="UTW1" s="241"/>
      <c r="UTX1" s="241"/>
      <c r="UTY1" s="241"/>
      <c r="UTZ1" s="241"/>
      <c r="UUA1" s="241"/>
      <c r="UUB1" s="241"/>
      <c r="UUC1" s="241"/>
      <c r="UUD1" s="241"/>
      <c r="UUE1" s="241"/>
      <c r="UUF1" s="241"/>
      <c r="UUG1" s="241"/>
      <c r="UUH1" s="241"/>
      <c r="UUI1" s="241"/>
      <c r="UUJ1" s="241"/>
      <c r="UUK1" s="241"/>
      <c r="UUL1" s="241"/>
      <c r="UUM1" s="241"/>
      <c r="UUN1" s="241"/>
      <c r="UUO1" s="241"/>
      <c r="UUP1" s="241"/>
      <c r="UUQ1" s="241"/>
      <c r="UUR1" s="241"/>
      <c r="UUS1" s="241"/>
      <c r="UUT1" s="241"/>
      <c r="UUU1" s="241"/>
      <c r="UUV1" s="241"/>
      <c r="UUW1" s="241"/>
      <c r="UUX1" s="241"/>
      <c r="UUY1" s="241"/>
      <c r="UUZ1" s="241"/>
      <c r="UVA1" s="241"/>
      <c r="UVB1" s="241"/>
      <c r="UVC1" s="241"/>
      <c r="UVD1" s="241"/>
      <c r="UVE1" s="241"/>
      <c r="UVF1" s="241"/>
      <c r="UVG1" s="241"/>
      <c r="UVH1" s="241"/>
      <c r="UVI1" s="241"/>
      <c r="UVJ1" s="241"/>
      <c r="UVK1" s="241"/>
      <c r="UVL1" s="241"/>
      <c r="UVM1" s="241"/>
      <c r="UVN1" s="241"/>
      <c r="UVO1" s="241"/>
      <c r="UVP1" s="241"/>
      <c r="UVQ1" s="241"/>
      <c r="UVR1" s="241"/>
      <c r="UVS1" s="241"/>
      <c r="UVT1" s="241"/>
      <c r="UVU1" s="241"/>
      <c r="UVV1" s="241"/>
      <c r="UVW1" s="241"/>
      <c r="UVX1" s="241"/>
      <c r="UVY1" s="241"/>
      <c r="UVZ1" s="241"/>
      <c r="UWA1" s="241"/>
      <c r="UWB1" s="241"/>
      <c r="UWC1" s="241"/>
      <c r="UWD1" s="241"/>
      <c r="UWE1" s="241"/>
      <c r="UWF1" s="241"/>
      <c r="UWG1" s="241"/>
      <c r="UWH1" s="241"/>
      <c r="UWI1" s="241"/>
      <c r="UWJ1" s="241"/>
      <c r="UWK1" s="241"/>
      <c r="UWL1" s="241"/>
      <c r="UWM1" s="241"/>
      <c r="UWN1" s="241"/>
      <c r="UWO1" s="241"/>
      <c r="UWP1" s="241"/>
      <c r="UWQ1" s="241"/>
      <c r="UWR1" s="241"/>
      <c r="UWS1" s="241"/>
      <c r="UWT1" s="241"/>
      <c r="UWU1" s="241"/>
      <c r="UWV1" s="241"/>
      <c r="UWW1" s="241"/>
      <c r="UWX1" s="241"/>
      <c r="UWY1" s="241"/>
      <c r="UWZ1" s="241"/>
      <c r="UXA1" s="241"/>
      <c r="UXB1" s="241"/>
      <c r="UXC1" s="241"/>
      <c r="UXD1" s="241"/>
      <c r="UXE1" s="241"/>
      <c r="UXF1" s="241"/>
      <c r="UXG1" s="241"/>
      <c r="UXH1" s="241"/>
      <c r="UXI1" s="241"/>
      <c r="UXJ1" s="241"/>
      <c r="UXK1" s="241"/>
      <c r="UXL1" s="241"/>
      <c r="UXM1" s="241"/>
      <c r="UXN1" s="241"/>
      <c r="UXO1" s="241"/>
      <c r="UXP1" s="241"/>
      <c r="UXQ1" s="241"/>
      <c r="UXR1" s="241"/>
      <c r="UXS1" s="241"/>
      <c r="UXT1" s="241"/>
      <c r="UXU1" s="241"/>
      <c r="UXV1" s="241"/>
      <c r="UXW1" s="241"/>
      <c r="UXX1" s="241"/>
      <c r="UXY1" s="241"/>
      <c r="UXZ1" s="241"/>
      <c r="UYA1" s="241"/>
      <c r="UYB1" s="241"/>
      <c r="UYC1" s="241"/>
      <c r="UYD1" s="241"/>
      <c r="UYE1" s="241"/>
      <c r="UYF1" s="241"/>
      <c r="UYG1" s="241"/>
      <c r="UYH1" s="241"/>
      <c r="UYI1" s="241"/>
      <c r="UYJ1" s="241"/>
      <c r="UYK1" s="241"/>
      <c r="UYL1" s="241"/>
      <c r="UYM1" s="241"/>
      <c r="UYN1" s="241"/>
      <c r="UYO1" s="241"/>
      <c r="UYP1" s="241"/>
      <c r="UYQ1" s="241"/>
      <c r="UYR1" s="241"/>
      <c r="UYS1" s="241"/>
      <c r="UYT1" s="241"/>
      <c r="UYU1" s="241"/>
      <c r="UYV1" s="241"/>
      <c r="UYW1" s="241"/>
      <c r="UYX1" s="241"/>
      <c r="UYY1" s="241"/>
      <c r="UYZ1" s="241"/>
      <c r="UZA1" s="241"/>
      <c r="UZB1" s="241"/>
      <c r="UZC1" s="241"/>
      <c r="UZD1" s="241"/>
      <c r="UZE1" s="241"/>
      <c r="UZF1" s="241"/>
      <c r="UZG1" s="241"/>
      <c r="UZH1" s="241"/>
      <c r="UZI1" s="241"/>
      <c r="UZJ1" s="241"/>
      <c r="UZK1" s="241"/>
      <c r="UZL1" s="241"/>
      <c r="UZM1" s="241"/>
      <c r="UZN1" s="241"/>
      <c r="UZO1" s="241"/>
      <c r="UZP1" s="241"/>
      <c r="UZQ1" s="241"/>
      <c r="UZR1" s="241"/>
      <c r="UZS1" s="241"/>
      <c r="UZT1" s="241"/>
      <c r="UZU1" s="241"/>
      <c r="UZV1" s="241"/>
      <c r="UZW1" s="241"/>
      <c r="UZX1" s="241"/>
      <c r="UZY1" s="241"/>
      <c r="UZZ1" s="241"/>
      <c r="VAA1" s="241"/>
      <c r="VAB1" s="241"/>
      <c r="VAC1" s="241"/>
      <c r="VAD1" s="241"/>
      <c r="VAE1" s="241"/>
      <c r="VAF1" s="241"/>
      <c r="VAG1" s="241"/>
      <c r="VAH1" s="241"/>
      <c r="VAI1" s="241"/>
      <c r="VAJ1" s="241"/>
      <c r="VAK1" s="241"/>
      <c r="VAL1" s="241"/>
      <c r="VAM1" s="241"/>
      <c r="VAN1" s="241"/>
      <c r="VAO1" s="241"/>
      <c r="VAP1" s="241"/>
      <c r="VAQ1" s="241"/>
      <c r="VAR1" s="241"/>
      <c r="VAS1" s="241"/>
      <c r="VAT1" s="241"/>
      <c r="VAU1" s="241"/>
      <c r="VAV1" s="241"/>
      <c r="VAW1" s="241"/>
      <c r="VAX1" s="241"/>
      <c r="VAY1" s="241"/>
      <c r="VAZ1" s="241"/>
      <c r="VBA1" s="241"/>
      <c r="VBB1" s="241"/>
      <c r="VBC1" s="241"/>
      <c r="VBD1" s="241"/>
      <c r="VBE1" s="241"/>
      <c r="VBF1" s="241"/>
      <c r="VBG1" s="241"/>
      <c r="VBH1" s="241"/>
      <c r="VBI1" s="241"/>
      <c r="VBJ1" s="241"/>
      <c r="VBK1" s="241"/>
      <c r="VBL1" s="241"/>
      <c r="VBM1" s="241"/>
      <c r="VBN1" s="241"/>
      <c r="VBO1" s="241"/>
      <c r="VBP1" s="241"/>
      <c r="VBQ1" s="241"/>
      <c r="VBR1" s="241"/>
      <c r="VBS1" s="241"/>
      <c r="VBT1" s="241"/>
      <c r="VBU1" s="241"/>
      <c r="VBV1" s="241"/>
      <c r="VBW1" s="241"/>
      <c r="VBX1" s="241"/>
      <c r="VBY1" s="241"/>
      <c r="VBZ1" s="241"/>
      <c r="VCA1" s="241"/>
      <c r="VCB1" s="241"/>
      <c r="VCC1" s="241"/>
      <c r="VCD1" s="241"/>
      <c r="VCE1" s="241"/>
      <c r="VCF1" s="241"/>
      <c r="VCG1" s="241"/>
      <c r="VCH1" s="241"/>
      <c r="VCI1" s="241"/>
      <c r="VCJ1" s="241"/>
      <c r="VCK1" s="241"/>
      <c r="VCL1" s="241"/>
      <c r="VCM1" s="241"/>
      <c r="VCN1" s="241"/>
      <c r="VCO1" s="241"/>
      <c r="VCP1" s="241"/>
      <c r="VCQ1" s="241"/>
      <c r="VCR1" s="241"/>
      <c r="VCS1" s="241"/>
      <c r="VCT1" s="241"/>
      <c r="VCU1" s="241"/>
      <c r="VCV1" s="241"/>
      <c r="VCW1" s="241"/>
      <c r="VCX1" s="241"/>
      <c r="VCY1" s="241"/>
      <c r="VCZ1" s="241"/>
      <c r="VDA1" s="241"/>
      <c r="VDB1" s="241"/>
      <c r="VDC1" s="241"/>
      <c r="VDD1" s="241"/>
      <c r="VDE1" s="241"/>
      <c r="VDF1" s="241"/>
      <c r="VDG1" s="241"/>
      <c r="VDH1" s="241"/>
      <c r="VDI1" s="241"/>
      <c r="VDJ1" s="241"/>
      <c r="VDK1" s="241"/>
      <c r="VDL1" s="241"/>
      <c r="VDM1" s="241"/>
      <c r="VDN1" s="241"/>
      <c r="VDO1" s="241"/>
      <c r="VDP1" s="241"/>
      <c r="VDQ1" s="241"/>
      <c r="VDR1" s="241"/>
      <c r="VDS1" s="241"/>
      <c r="VDT1" s="241"/>
      <c r="VDU1" s="241"/>
      <c r="VDV1" s="241"/>
      <c r="VDW1" s="241"/>
      <c r="VDX1" s="241"/>
      <c r="VDY1" s="241"/>
      <c r="VDZ1" s="241"/>
      <c r="VEA1" s="241"/>
      <c r="VEB1" s="241"/>
      <c r="VEC1" s="241"/>
      <c r="VED1" s="241"/>
      <c r="VEE1" s="241"/>
      <c r="VEF1" s="241"/>
      <c r="VEG1" s="241"/>
      <c r="VEH1" s="241"/>
      <c r="VEI1" s="241"/>
      <c r="VEJ1" s="241"/>
      <c r="VEK1" s="241"/>
      <c r="VEL1" s="241"/>
      <c r="VEM1" s="241"/>
      <c r="VEN1" s="241"/>
      <c r="VEO1" s="241"/>
      <c r="VEP1" s="241"/>
      <c r="VEQ1" s="241"/>
      <c r="VER1" s="241"/>
      <c r="VES1" s="241"/>
      <c r="VET1" s="241"/>
      <c r="VEU1" s="241"/>
      <c r="VEV1" s="241"/>
      <c r="VEW1" s="241"/>
      <c r="VEX1" s="241"/>
      <c r="VEY1" s="241"/>
      <c r="VEZ1" s="241"/>
      <c r="VFA1" s="241"/>
      <c r="VFB1" s="241"/>
      <c r="VFC1" s="241"/>
      <c r="VFD1" s="241"/>
      <c r="VFE1" s="241"/>
      <c r="VFF1" s="241"/>
      <c r="VFG1" s="241"/>
      <c r="VFH1" s="241"/>
      <c r="VFI1" s="241"/>
      <c r="VFJ1" s="241"/>
      <c r="VFK1" s="241"/>
      <c r="VFL1" s="241"/>
      <c r="VFM1" s="241"/>
      <c r="VFN1" s="241"/>
      <c r="VFO1" s="241"/>
      <c r="VFP1" s="241"/>
      <c r="VFQ1" s="241"/>
      <c r="VFR1" s="241"/>
      <c r="VFS1" s="241"/>
      <c r="VFT1" s="241"/>
      <c r="VFU1" s="241"/>
      <c r="VFV1" s="241"/>
      <c r="VFW1" s="241"/>
      <c r="VFX1" s="241"/>
      <c r="VFY1" s="241"/>
      <c r="VFZ1" s="241"/>
      <c r="VGA1" s="241"/>
      <c r="VGB1" s="241"/>
      <c r="VGC1" s="241"/>
      <c r="VGD1" s="241"/>
      <c r="VGE1" s="241"/>
      <c r="VGF1" s="241"/>
      <c r="VGG1" s="241"/>
      <c r="VGH1" s="241"/>
      <c r="VGI1" s="241"/>
      <c r="VGJ1" s="241"/>
      <c r="VGK1" s="241"/>
      <c r="VGL1" s="241"/>
      <c r="VGM1" s="241"/>
      <c r="VGN1" s="241"/>
      <c r="VGO1" s="241"/>
      <c r="VGP1" s="241"/>
      <c r="VGQ1" s="241"/>
      <c r="VGR1" s="241"/>
      <c r="VGS1" s="241"/>
      <c r="VGT1" s="241"/>
      <c r="VGU1" s="241"/>
      <c r="VGV1" s="241"/>
      <c r="VGW1" s="241"/>
      <c r="VGX1" s="241"/>
      <c r="VGY1" s="241"/>
      <c r="VGZ1" s="241"/>
      <c r="VHA1" s="241"/>
      <c r="VHB1" s="241"/>
      <c r="VHC1" s="241"/>
      <c r="VHD1" s="241"/>
      <c r="VHE1" s="241"/>
      <c r="VHF1" s="241"/>
      <c r="VHG1" s="241"/>
      <c r="VHH1" s="241"/>
      <c r="VHI1" s="241"/>
      <c r="VHJ1" s="241"/>
      <c r="VHK1" s="241"/>
      <c r="VHL1" s="241"/>
      <c r="VHM1" s="241"/>
      <c r="VHN1" s="241"/>
      <c r="VHO1" s="241"/>
      <c r="VHP1" s="241"/>
      <c r="VHQ1" s="241"/>
      <c r="VHR1" s="241"/>
      <c r="VHS1" s="241"/>
      <c r="VHT1" s="241"/>
      <c r="VHU1" s="241"/>
      <c r="VHV1" s="241"/>
      <c r="VHW1" s="241"/>
      <c r="VHX1" s="241"/>
      <c r="VHY1" s="241"/>
      <c r="VHZ1" s="241"/>
      <c r="VIA1" s="241"/>
      <c r="VIB1" s="241"/>
      <c r="VIC1" s="241"/>
      <c r="VID1" s="241"/>
      <c r="VIE1" s="241"/>
      <c r="VIF1" s="241"/>
      <c r="VIG1" s="241"/>
      <c r="VIH1" s="241"/>
      <c r="VII1" s="241"/>
      <c r="VIJ1" s="241"/>
      <c r="VIK1" s="241"/>
      <c r="VIL1" s="241"/>
      <c r="VIM1" s="241"/>
      <c r="VIN1" s="241"/>
      <c r="VIO1" s="241"/>
      <c r="VIP1" s="241"/>
      <c r="VIQ1" s="241"/>
      <c r="VIR1" s="241"/>
      <c r="VIS1" s="241"/>
      <c r="VIT1" s="241"/>
      <c r="VIU1" s="241"/>
      <c r="VIV1" s="241"/>
      <c r="VIW1" s="241"/>
      <c r="VIX1" s="241"/>
      <c r="VIY1" s="241"/>
      <c r="VIZ1" s="241"/>
      <c r="VJA1" s="241"/>
      <c r="VJB1" s="241"/>
      <c r="VJC1" s="241"/>
      <c r="VJD1" s="241"/>
      <c r="VJE1" s="241"/>
      <c r="VJF1" s="241"/>
      <c r="VJG1" s="241"/>
      <c r="VJH1" s="241"/>
      <c r="VJI1" s="241"/>
      <c r="VJJ1" s="241"/>
      <c r="VJK1" s="241"/>
      <c r="VJL1" s="241"/>
      <c r="VJM1" s="241"/>
      <c r="VJN1" s="241"/>
      <c r="VJO1" s="241"/>
      <c r="VJP1" s="241"/>
      <c r="VJQ1" s="241"/>
      <c r="VJR1" s="241"/>
      <c r="VJS1" s="241"/>
      <c r="VJT1" s="241"/>
      <c r="VJU1" s="241"/>
      <c r="VJV1" s="241"/>
      <c r="VJW1" s="241"/>
      <c r="VJX1" s="241"/>
      <c r="VJY1" s="241"/>
      <c r="VJZ1" s="241"/>
      <c r="VKA1" s="241"/>
      <c r="VKB1" s="241"/>
      <c r="VKC1" s="241"/>
      <c r="VKD1" s="241"/>
      <c r="VKE1" s="241"/>
      <c r="VKF1" s="241"/>
      <c r="VKG1" s="241"/>
      <c r="VKH1" s="241"/>
      <c r="VKI1" s="241"/>
      <c r="VKJ1" s="241"/>
      <c r="VKK1" s="241"/>
      <c r="VKL1" s="241"/>
      <c r="VKM1" s="241"/>
      <c r="VKN1" s="241"/>
      <c r="VKO1" s="241"/>
      <c r="VKP1" s="241"/>
      <c r="VKQ1" s="241"/>
      <c r="VKR1" s="241"/>
      <c r="VKS1" s="241"/>
      <c r="VKT1" s="241"/>
      <c r="VKU1" s="241"/>
      <c r="VKV1" s="241"/>
      <c r="VKW1" s="241"/>
      <c r="VKX1" s="241"/>
      <c r="VKY1" s="241"/>
      <c r="VKZ1" s="241"/>
      <c r="VLA1" s="241"/>
      <c r="VLB1" s="241"/>
      <c r="VLC1" s="241"/>
      <c r="VLD1" s="241"/>
      <c r="VLE1" s="241"/>
      <c r="VLF1" s="241"/>
      <c r="VLG1" s="241"/>
      <c r="VLH1" s="241"/>
      <c r="VLI1" s="241"/>
      <c r="VLJ1" s="241"/>
      <c r="VLK1" s="241"/>
      <c r="VLL1" s="241"/>
      <c r="VLM1" s="241"/>
      <c r="VLN1" s="241"/>
      <c r="VLO1" s="241"/>
      <c r="VLP1" s="241"/>
      <c r="VLQ1" s="241"/>
      <c r="VLR1" s="241"/>
      <c r="VLS1" s="241"/>
      <c r="VLT1" s="241"/>
      <c r="VLU1" s="241"/>
      <c r="VLV1" s="241"/>
      <c r="VLW1" s="241"/>
      <c r="VLX1" s="241"/>
      <c r="VLY1" s="241"/>
      <c r="VLZ1" s="241"/>
      <c r="VMA1" s="241"/>
      <c r="VMB1" s="241"/>
      <c r="VMC1" s="241"/>
      <c r="VMD1" s="241"/>
      <c r="VME1" s="241"/>
      <c r="VMF1" s="241"/>
      <c r="VMG1" s="241"/>
      <c r="VMH1" s="241"/>
      <c r="VMI1" s="241"/>
      <c r="VMJ1" s="241"/>
      <c r="VMK1" s="241"/>
      <c r="VML1" s="241"/>
      <c r="VMM1" s="241"/>
      <c r="VMN1" s="241"/>
      <c r="VMO1" s="241"/>
      <c r="VMP1" s="241"/>
      <c r="VMQ1" s="241"/>
      <c r="VMR1" s="241"/>
      <c r="VMS1" s="241"/>
      <c r="VMT1" s="241"/>
      <c r="VMU1" s="241"/>
      <c r="VMV1" s="241"/>
      <c r="VMW1" s="241"/>
      <c r="VMX1" s="241"/>
      <c r="VMY1" s="241"/>
      <c r="VMZ1" s="241"/>
      <c r="VNA1" s="241"/>
      <c r="VNB1" s="241"/>
      <c r="VNC1" s="241"/>
      <c r="VND1" s="241"/>
      <c r="VNE1" s="241"/>
      <c r="VNF1" s="241"/>
      <c r="VNG1" s="241"/>
      <c r="VNH1" s="241"/>
      <c r="VNI1" s="241"/>
      <c r="VNJ1" s="241"/>
      <c r="VNK1" s="241"/>
      <c r="VNL1" s="241"/>
      <c r="VNM1" s="241"/>
      <c r="VNN1" s="241"/>
      <c r="VNO1" s="241"/>
      <c r="VNP1" s="241"/>
      <c r="VNQ1" s="241"/>
      <c r="VNR1" s="241"/>
      <c r="VNS1" s="241"/>
      <c r="VNT1" s="241"/>
      <c r="VNU1" s="241"/>
      <c r="VNV1" s="241"/>
      <c r="VNW1" s="241"/>
      <c r="VNX1" s="241"/>
      <c r="VNY1" s="241"/>
      <c r="VNZ1" s="241"/>
      <c r="VOA1" s="241"/>
      <c r="VOB1" s="241"/>
      <c r="VOC1" s="241"/>
      <c r="VOD1" s="241"/>
      <c r="VOE1" s="241"/>
      <c r="VOF1" s="241"/>
      <c r="VOG1" s="241"/>
      <c r="VOH1" s="241"/>
      <c r="VOI1" s="241"/>
      <c r="VOJ1" s="241"/>
      <c r="VOK1" s="241"/>
      <c r="VOL1" s="241"/>
      <c r="VOM1" s="241"/>
      <c r="VON1" s="241"/>
      <c r="VOO1" s="241"/>
      <c r="VOP1" s="241"/>
      <c r="VOQ1" s="241"/>
      <c r="VOR1" s="241"/>
      <c r="VOS1" s="241"/>
      <c r="VOT1" s="241"/>
      <c r="VOU1" s="241"/>
      <c r="VOV1" s="241"/>
      <c r="VOW1" s="241"/>
      <c r="VOX1" s="241"/>
      <c r="VOY1" s="241"/>
      <c r="VOZ1" s="241"/>
      <c r="VPA1" s="241"/>
      <c r="VPB1" s="241"/>
      <c r="VPC1" s="241"/>
      <c r="VPD1" s="241"/>
      <c r="VPE1" s="241"/>
      <c r="VPF1" s="241"/>
      <c r="VPG1" s="241"/>
      <c r="VPH1" s="241"/>
      <c r="VPI1" s="241"/>
      <c r="VPJ1" s="241"/>
      <c r="VPK1" s="241"/>
      <c r="VPL1" s="241"/>
      <c r="VPM1" s="241"/>
      <c r="VPN1" s="241"/>
      <c r="VPO1" s="241"/>
      <c r="VPP1" s="241"/>
      <c r="VPQ1" s="241"/>
      <c r="VPR1" s="241"/>
      <c r="VPS1" s="241"/>
      <c r="VPT1" s="241"/>
      <c r="VPU1" s="241"/>
      <c r="VPV1" s="241"/>
      <c r="VPW1" s="241"/>
      <c r="VPX1" s="241"/>
      <c r="VPY1" s="241"/>
      <c r="VPZ1" s="241"/>
      <c r="VQA1" s="241"/>
      <c r="VQB1" s="241"/>
      <c r="VQC1" s="241"/>
      <c r="VQD1" s="241"/>
      <c r="VQE1" s="241"/>
      <c r="VQF1" s="241"/>
      <c r="VQG1" s="241"/>
      <c r="VQH1" s="241"/>
      <c r="VQI1" s="241"/>
      <c r="VQJ1" s="241"/>
      <c r="VQK1" s="241"/>
      <c r="VQL1" s="241"/>
      <c r="VQM1" s="241"/>
      <c r="VQN1" s="241"/>
      <c r="VQO1" s="241"/>
      <c r="VQP1" s="241"/>
      <c r="VQQ1" s="241"/>
      <c r="VQR1" s="241"/>
      <c r="VQS1" s="241"/>
      <c r="VQT1" s="241"/>
      <c r="VQU1" s="241"/>
      <c r="VQV1" s="241"/>
      <c r="VQW1" s="241"/>
      <c r="VQX1" s="241"/>
      <c r="VQY1" s="241"/>
      <c r="VQZ1" s="241"/>
      <c r="VRA1" s="241"/>
      <c r="VRB1" s="241"/>
      <c r="VRC1" s="241"/>
      <c r="VRD1" s="241"/>
      <c r="VRE1" s="241"/>
      <c r="VRF1" s="241"/>
      <c r="VRG1" s="241"/>
      <c r="VRH1" s="241"/>
      <c r="VRI1" s="241"/>
      <c r="VRJ1" s="241"/>
      <c r="VRK1" s="241"/>
      <c r="VRL1" s="241"/>
      <c r="VRM1" s="241"/>
      <c r="VRN1" s="241"/>
      <c r="VRO1" s="241"/>
      <c r="VRP1" s="241"/>
      <c r="VRQ1" s="241"/>
      <c r="VRR1" s="241"/>
      <c r="VRS1" s="241"/>
      <c r="VRT1" s="241"/>
      <c r="VRU1" s="241"/>
      <c r="VRV1" s="241"/>
      <c r="VRW1" s="241"/>
      <c r="VRX1" s="241"/>
      <c r="VRY1" s="241"/>
      <c r="VRZ1" s="241"/>
      <c r="VSA1" s="241"/>
      <c r="VSB1" s="241"/>
      <c r="VSC1" s="241"/>
      <c r="VSD1" s="241"/>
      <c r="VSE1" s="241"/>
      <c r="VSF1" s="241"/>
      <c r="VSG1" s="241"/>
      <c r="VSH1" s="241"/>
      <c r="VSI1" s="241"/>
      <c r="VSJ1" s="241"/>
      <c r="VSK1" s="241"/>
      <c r="VSL1" s="241"/>
      <c r="VSM1" s="241"/>
      <c r="VSN1" s="241"/>
      <c r="VSO1" s="241"/>
      <c r="VSP1" s="241"/>
      <c r="VSQ1" s="241"/>
      <c r="VSR1" s="241"/>
      <c r="VSS1" s="241"/>
      <c r="VST1" s="241"/>
      <c r="VSU1" s="241"/>
      <c r="VSV1" s="241"/>
      <c r="VSW1" s="241"/>
      <c r="VSX1" s="241"/>
      <c r="VSY1" s="241"/>
      <c r="VSZ1" s="241"/>
      <c r="VTA1" s="241"/>
      <c r="VTB1" s="241"/>
      <c r="VTC1" s="241"/>
      <c r="VTD1" s="241"/>
      <c r="VTE1" s="241"/>
      <c r="VTF1" s="241"/>
      <c r="VTG1" s="241"/>
      <c r="VTH1" s="241"/>
      <c r="VTI1" s="241"/>
      <c r="VTJ1" s="241"/>
      <c r="VTK1" s="241"/>
      <c r="VTL1" s="241"/>
      <c r="VTM1" s="241"/>
      <c r="VTN1" s="241"/>
      <c r="VTO1" s="241"/>
      <c r="VTP1" s="241"/>
      <c r="VTQ1" s="241"/>
      <c r="VTR1" s="241"/>
      <c r="VTS1" s="241"/>
      <c r="VTT1" s="241"/>
      <c r="VTU1" s="241"/>
      <c r="VTV1" s="241"/>
      <c r="VTW1" s="241"/>
      <c r="VTX1" s="241"/>
      <c r="VTY1" s="241"/>
      <c r="VTZ1" s="241"/>
      <c r="VUA1" s="241"/>
      <c r="VUB1" s="241"/>
      <c r="VUC1" s="241"/>
      <c r="VUD1" s="241"/>
      <c r="VUE1" s="241"/>
      <c r="VUF1" s="241"/>
      <c r="VUG1" s="241"/>
      <c r="VUH1" s="241"/>
      <c r="VUI1" s="241"/>
      <c r="VUJ1" s="241"/>
      <c r="VUK1" s="241"/>
      <c r="VUL1" s="241"/>
      <c r="VUM1" s="241"/>
      <c r="VUN1" s="241"/>
      <c r="VUO1" s="241"/>
      <c r="VUP1" s="241"/>
      <c r="VUQ1" s="241"/>
      <c r="VUR1" s="241"/>
      <c r="VUS1" s="241"/>
      <c r="VUT1" s="241"/>
      <c r="VUU1" s="241"/>
      <c r="VUV1" s="241"/>
      <c r="VUW1" s="241"/>
      <c r="VUX1" s="241"/>
      <c r="VUY1" s="241"/>
      <c r="VUZ1" s="241"/>
      <c r="VVA1" s="241"/>
      <c r="VVB1" s="241"/>
      <c r="VVC1" s="241"/>
      <c r="VVD1" s="241"/>
      <c r="VVE1" s="241"/>
      <c r="VVF1" s="241"/>
      <c r="VVG1" s="241"/>
      <c r="VVH1" s="241"/>
      <c r="VVI1" s="241"/>
      <c r="VVJ1" s="241"/>
      <c r="VVK1" s="241"/>
      <c r="VVL1" s="241"/>
      <c r="VVM1" s="241"/>
      <c r="VVN1" s="241"/>
      <c r="VVO1" s="241"/>
      <c r="VVP1" s="241"/>
      <c r="VVQ1" s="241"/>
      <c r="VVR1" s="241"/>
      <c r="VVS1" s="241"/>
      <c r="VVT1" s="241"/>
      <c r="VVU1" s="241"/>
      <c r="VVV1" s="241"/>
      <c r="VVW1" s="241"/>
      <c r="VVX1" s="241"/>
      <c r="VVY1" s="241"/>
      <c r="VVZ1" s="241"/>
      <c r="VWA1" s="241"/>
      <c r="VWB1" s="241"/>
      <c r="VWC1" s="241"/>
      <c r="VWD1" s="241"/>
      <c r="VWE1" s="241"/>
      <c r="VWF1" s="241"/>
      <c r="VWG1" s="241"/>
      <c r="VWH1" s="241"/>
      <c r="VWI1" s="241"/>
      <c r="VWJ1" s="241"/>
      <c r="VWK1" s="241"/>
      <c r="VWL1" s="241"/>
      <c r="VWM1" s="241"/>
      <c r="VWN1" s="241"/>
      <c r="VWO1" s="241"/>
      <c r="VWP1" s="241"/>
      <c r="VWQ1" s="241"/>
      <c r="VWR1" s="241"/>
      <c r="VWS1" s="241"/>
      <c r="VWT1" s="241"/>
      <c r="VWU1" s="241"/>
      <c r="VWV1" s="241"/>
      <c r="VWW1" s="241"/>
      <c r="VWX1" s="241"/>
      <c r="VWY1" s="241"/>
      <c r="VWZ1" s="241"/>
      <c r="VXA1" s="241"/>
      <c r="VXB1" s="241"/>
      <c r="VXC1" s="241"/>
      <c r="VXD1" s="241"/>
      <c r="VXE1" s="241"/>
      <c r="VXF1" s="241"/>
      <c r="VXG1" s="241"/>
      <c r="VXH1" s="241"/>
      <c r="VXI1" s="241"/>
      <c r="VXJ1" s="241"/>
      <c r="VXK1" s="241"/>
      <c r="VXL1" s="241"/>
      <c r="VXM1" s="241"/>
      <c r="VXN1" s="241"/>
      <c r="VXO1" s="241"/>
      <c r="VXP1" s="241"/>
      <c r="VXQ1" s="241"/>
      <c r="VXR1" s="241"/>
      <c r="VXS1" s="241"/>
      <c r="VXT1" s="241"/>
      <c r="VXU1" s="241"/>
      <c r="VXV1" s="241"/>
      <c r="VXW1" s="241"/>
      <c r="VXX1" s="241"/>
      <c r="VXY1" s="241"/>
      <c r="VXZ1" s="241"/>
      <c r="VYA1" s="241"/>
      <c r="VYB1" s="241"/>
      <c r="VYC1" s="241"/>
      <c r="VYD1" s="241"/>
      <c r="VYE1" s="241"/>
      <c r="VYF1" s="241"/>
      <c r="VYG1" s="241"/>
      <c r="VYH1" s="241"/>
      <c r="VYI1" s="241"/>
      <c r="VYJ1" s="241"/>
      <c r="VYK1" s="241"/>
      <c r="VYL1" s="241"/>
      <c r="VYM1" s="241"/>
      <c r="VYN1" s="241"/>
      <c r="VYO1" s="241"/>
      <c r="VYP1" s="241"/>
      <c r="VYQ1" s="241"/>
      <c r="VYR1" s="241"/>
      <c r="VYS1" s="241"/>
      <c r="VYT1" s="241"/>
      <c r="VYU1" s="241"/>
      <c r="VYV1" s="241"/>
      <c r="VYW1" s="241"/>
      <c r="VYX1" s="241"/>
      <c r="VYY1" s="241"/>
      <c r="VYZ1" s="241"/>
      <c r="VZA1" s="241"/>
      <c r="VZB1" s="241"/>
      <c r="VZC1" s="241"/>
      <c r="VZD1" s="241"/>
      <c r="VZE1" s="241"/>
      <c r="VZF1" s="241"/>
      <c r="VZG1" s="241"/>
      <c r="VZH1" s="241"/>
      <c r="VZI1" s="241"/>
      <c r="VZJ1" s="241"/>
      <c r="VZK1" s="241"/>
      <c r="VZL1" s="241"/>
      <c r="VZM1" s="241"/>
      <c r="VZN1" s="241"/>
      <c r="VZO1" s="241"/>
      <c r="VZP1" s="241"/>
      <c r="VZQ1" s="241"/>
      <c r="VZR1" s="241"/>
      <c r="VZS1" s="241"/>
      <c r="VZT1" s="241"/>
      <c r="VZU1" s="241"/>
      <c r="VZV1" s="241"/>
      <c r="VZW1" s="241"/>
      <c r="VZX1" s="241"/>
      <c r="VZY1" s="241"/>
      <c r="VZZ1" s="241"/>
      <c r="WAA1" s="241"/>
      <c r="WAB1" s="241"/>
      <c r="WAC1" s="241"/>
      <c r="WAD1" s="241"/>
      <c r="WAE1" s="241"/>
      <c r="WAF1" s="241"/>
      <c r="WAG1" s="241"/>
      <c r="WAH1" s="241"/>
      <c r="WAI1" s="241"/>
      <c r="WAJ1" s="241"/>
      <c r="WAK1" s="241"/>
      <c r="WAL1" s="241"/>
      <c r="WAM1" s="241"/>
      <c r="WAN1" s="241"/>
      <c r="WAO1" s="241"/>
      <c r="WAP1" s="241"/>
      <c r="WAQ1" s="241"/>
      <c r="WAR1" s="241"/>
      <c r="WAS1" s="241"/>
      <c r="WAT1" s="241"/>
      <c r="WAU1" s="241"/>
      <c r="WAV1" s="241"/>
      <c r="WAW1" s="241"/>
      <c r="WAX1" s="241"/>
      <c r="WAY1" s="241"/>
      <c r="WAZ1" s="241"/>
      <c r="WBA1" s="241"/>
      <c r="WBB1" s="241"/>
      <c r="WBC1" s="241"/>
      <c r="WBD1" s="241"/>
      <c r="WBE1" s="241"/>
      <c r="WBF1" s="241"/>
      <c r="WBG1" s="241"/>
      <c r="WBH1" s="241"/>
      <c r="WBI1" s="241"/>
      <c r="WBJ1" s="241"/>
      <c r="WBK1" s="241"/>
      <c r="WBL1" s="241"/>
      <c r="WBM1" s="241"/>
      <c r="WBN1" s="241"/>
      <c r="WBO1" s="241"/>
      <c r="WBP1" s="241"/>
      <c r="WBQ1" s="241"/>
      <c r="WBR1" s="241"/>
      <c r="WBS1" s="241"/>
      <c r="WBT1" s="241"/>
      <c r="WBU1" s="241"/>
      <c r="WBV1" s="241"/>
      <c r="WBW1" s="241"/>
      <c r="WBX1" s="241"/>
      <c r="WBY1" s="241"/>
      <c r="WBZ1" s="241"/>
      <c r="WCA1" s="241"/>
      <c r="WCB1" s="241"/>
      <c r="WCC1" s="241"/>
      <c r="WCD1" s="241"/>
      <c r="WCE1" s="241"/>
      <c r="WCF1" s="241"/>
      <c r="WCG1" s="241"/>
      <c r="WCH1" s="241"/>
      <c r="WCI1" s="241"/>
      <c r="WCJ1" s="241"/>
      <c r="WCK1" s="241"/>
      <c r="WCL1" s="241"/>
      <c r="WCM1" s="241"/>
      <c r="WCN1" s="241"/>
      <c r="WCO1" s="241"/>
      <c r="WCP1" s="241"/>
      <c r="WCQ1" s="241"/>
      <c r="WCR1" s="241"/>
      <c r="WCS1" s="241"/>
      <c r="WCT1" s="241"/>
      <c r="WCU1" s="241"/>
      <c r="WCV1" s="241"/>
      <c r="WCW1" s="241"/>
      <c r="WCX1" s="241"/>
      <c r="WCY1" s="241"/>
      <c r="WCZ1" s="241"/>
      <c r="WDA1" s="241"/>
      <c r="WDB1" s="241"/>
      <c r="WDC1" s="241"/>
      <c r="WDD1" s="241"/>
      <c r="WDE1" s="241"/>
      <c r="WDF1" s="241"/>
      <c r="WDG1" s="241"/>
      <c r="WDH1" s="241"/>
      <c r="WDI1" s="241"/>
      <c r="WDJ1" s="241"/>
      <c r="WDK1" s="241"/>
      <c r="WDL1" s="241"/>
      <c r="WDM1" s="241"/>
      <c r="WDN1" s="241"/>
      <c r="WDO1" s="241"/>
      <c r="WDP1" s="241"/>
      <c r="WDQ1" s="241"/>
      <c r="WDR1" s="241"/>
      <c r="WDS1" s="241"/>
      <c r="WDT1" s="241"/>
      <c r="WDU1" s="241"/>
      <c r="WDV1" s="241"/>
      <c r="WDW1" s="241"/>
      <c r="WDX1" s="241"/>
      <c r="WDY1" s="241"/>
      <c r="WDZ1" s="241"/>
      <c r="WEA1" s="241"/>
      <c r="WEB1" s="241"/>
      <c r="WEC1" s="241"/>
      <c r="WED1" s="241"/>
      <c r="WEE1" s="241"/>
      <c r="WEF1" s="241"/>
      <c r="WEG1" s="241"/>
      <c r="WEH1" s="241"/>
      <c r="WEI1" s="241"/>
      <c r="WEJ1" s="241"/>
      <c r="WEK1" s="241"/>
      <c r="WEL1" s="241"/>
      <c r="WEM1" s="241"/>
      <c r="WEN1" s="241"/>
      <c r="WEO1" s="241"/>
      <c r="WEP1" s="241"/>
      <c r="WEQ1" s="241"/>
      <c r="WER1" s="241"/>
      <c r="WES1" s="241"/>
      <c r="WET1" s="241"/>
      <c r="WEU1" s="241"/>
      <c r="WEV1" s="241"/>
      <c r="WEW1" s="241"/>
      <c r="WEX1" s="241"/>
      <c r="WEY1" s="241"/>
      <c r="WEZ1" s="241"/>
      <c r="WFA1" s="241"/>
      <c r="WFB1" s="241"/>
      <c r="WFC1" s="241"/>
      <c r="WFD1" s="241"/>
      <c r="WFE1" s="241"/>
      <c r="WFF1" s="241"/>
      <c r="WFG1" s="241"/>
      <c r="WFH1" s="241"/>
      <c r="WFI1" s="241"/>
      <c r="WFJ1" s="241"/>
      <c r="WFK1" s="241"/>
      <c r="WFL1" s="241"/>
      <c r="WFM1" s="241"/>
      <c r="WFN1" s="241"/>
      <c r="WFO1" s="241"/>
      <c r="WFP1" s="241"/>
      <c r="WFQ1" s="241"/>
      <c r="WFR1" s="241"/>
      <c r="WFS1" s="241"/>
      <c r="WFT1" s="241"/>
      <c r="WFU1" s="241"/>
      <c r="WFV1" s="241"/>
      <c r="WFW1" s="241"/>
      <c r="WFX1" s="241"/>
      <c r="WFY1" s="241"/>
      <c r="WFZ1" s="241"/>
      <c r="WGA1" s="241"/>
      <c r="WGB1" s="241"/>
      <c r="WGC1" s="241"/>
      <c r="WGD1" s="241"/>
      <c r="WGE1" s="241"/>
      <c r="WGF1" s="241"/>
      <c r="WGG1" s="241"/>
      <c r="WGH1" s="241"/>
      <c r="WGI1" s="241"/>
      <c r="WGJ1" s="241"/>
      <c r="WGK1" s="241"/>
      <c r="WGL1" s="241"/>
      <c r="WGM1" s="241"/>
      <c r="WGN1" s="241"/>
      <c r="WGO1" s="241"/>
      <c r="WGP1" s="241"/>
      <c r="WGQ1" s="241"/>
      <c r="WGR1" s="241"/>
      <c r="WGS1" s="241"/>
      <c r="WGT1" s="241"/>
      <c r="WGU1" s="241"/>
      <c r="WGV1" s="241"/>
      <c r="WGW1" s="241"/>
      <c r="WGX1" s="241"/>
      <c r="WGY1" s="241"/>
      <c r="WGZ1" s="241"/>
      <c r="WHA1" s="241"/>
      <c r="WHB1" s="241"/>
      <c r="WHC1" s="241"/>
      <c r="WHD1" s="241"/>
      <c r="WHE1" s="241"/>
      <c r="WHF1" s="241"/>
      <c r="WHG1" s="241"/>
      <c r="WHH1" s="241"/>
      <c r="WHI1" s="241"/>
      <c r="WHJ1" s="241"/>
      <c r="WHK1" s="241"/>
      <c r="WHL1" s="241"/>
      <c r="WHM1" s="241"/>
      <c r="WHN1" s="241"/>
      <c r="WHO1" s="241"/>
      <c r="WHP1" s="241"/>
      <c r="WHQ1" s="241"/>
      <c r="WHR1" s="241"/>
      <c r="WHS1" s="241"/>
      <c r="WHT1" s="241"/>
      <c r="WHU1" s="241"/>
      <c r="WHV1" s="241"/>
      <c r="WHW1" s="241"/>
      <c r="WHX1" s="241"/>
      <c r="WHY1" s="241"/>
      <c r="WHZ1" s="241"/>
      <c r="WIA1" s="241"/>
      <c r="WIB1" s="241"/>
      <c r="WIC1" s="241"/>
      <c r="WID1" s="241"/>
      <c r="WIE1" s="241"/>
      <c r="WIF1" s="241"/>
      <c r="WIG1" s="241"/>
      <c r="WIH1" s="241"/>
      <c r="WII1" s="241"/>
      <c r="WIJ1" s="241"/>
      <c r="WIK1" s="241"/>
      <c r="WIL1" s="241"/>
      <c r="WIM1" s="241"/>
      <c r="WIN1" s="241"/>
      <c r="WIO1" s="241"/>
      <c r="WIP1" s="241"/>
      <c r="WIQ1" s="241"/>
      <c r="WIR1" s="241"/>
      <c r="WIS1" s="241"/>
      <c r="WIT1" s="241"/>
      <c r="WIU1" s="241"/>
      <c r="WIV1" s="241"/>
      <c r="WIW1" s="241"/>
      <c r="WIX1" s="241"/>
      <c r="WIY1" s="241"/>
      <c r="WIZ1" s="241"/>
      <c r="WJA1" s="241"/>
      <c r="WJB1" s="241"/>
      <c r="WJC1" s="241"/>
      <c r="WJD1" s="241"/>
      <c r="WJE1" s="241"/>
      <c r="WJF1" s="241"/>
      <c r="WJG1" s="241"/>
      <c r="WJH1" s="241"/>
      <c r="WJI1" s="241"/>
      <c r="WJJ1" s="241"/>
      <c r="WJK1" s="241"/>
      <c r="WJL1" s="241"/>
      <c r="WJM1" s="241"/>
      <c r="WJN1" s="241"/>
      <c r="WJO1" s="241"/>
      <c r="WJP1" s="241"/>
      <c r="WJQ1" s="241"/>
      <c r="WJR1" s="241"/>
      <c r="WJS1" s="241"/>
      <c r="WJT1" s="241"/>
      <c r="WJU1" s="241"/>
      <c r="WJV1" s="241"/>
      <c r="WJW1" s="241"/>
      <c r="WJX1" s="241"/>
      <c r="WJY1" s="241"/>
      <c r="WJZ1" s="241"/>
      <c r="WKA1" s="241"/>
      <c r="WKB1" s="241"/>
      <c r="WKC1" s="241"/>
      <c r="WKD1" s="241"/>
      <c r="WKE1" s="241"/>
      <c r="WKF1" s="241"/>
      <c r="WKG1" s="241"/>
      <c r="WKH1" s="241"/>
      <c r="WKI1" s="241"/>
      <c r="WKJ1" s="241"/>
      <c r="WKK1" s="241"/>
      <c r="WKL1" s="241"/>
      <c r="WKM1" s="241"/>
      <c r="WKN1" s="241"/>
      <c r="WKO1" s="241"/>
      <c r="WKP1" s="241"/>
      <c r="WKQ1" s="241"/>
      <c r="WKR1" s="241"/>
      <c r="WKS1" s="241"/>
      <c r="WKT1" s="241"/>
      <c r="WKU1" s="241"/>
      <c r="WKV1" s="241"/>
      <c r="WKW1" s="241"/>
      <c r="WKX1" s="241"/>
      <c r="WKY1" s="241"/>
      <c r="WKZ1" s="241"/>
      <c r="WLA1" s="241"/>
      <c r="WLB1" s="241"/>
      <c r="WLC1" s="241"/>
      <c r="WLD1" s="241"/>
      <c r="WLE1" s="241"/>
      <c r="WLF1" s="241"/>
      <c r="WLG1" s="241"/>
      <c r="WLH1" s="241"/>
      <c r="WLI1" s="241"/>
      <c r="WLJ1" s="241"/>
      <c r="WLK1" s="241"/>
      <c r="WLL1" s="241"/>
      <c r="WLM1" s="241"/>
      <c r="WLN1" s="241"/>
      <c r="WLO1" s="241"/>
      <c r="WLP1" s="241"/>
      <c r="WLQ1" s="241"/>
      <c r="WLR1" s="241"/>
      <c r="WLS1" s="241"/>
      <c r="WLT1" s="241"/>
      <c r="WLU1" s="241"/>
      <c r="WLV1" s="241"/>
      <c r="WLW1" s="241"/>
      <c r="WLX1" s="241"/>
      <c r="WLY1" s="241"/>
      <c r="WLZ1" s="241"/>
      <c r="WMA1" s="241"/>
      <c r="WMB1" s="241"/>
      <c r="WMC1" s="241"/>
      <c r="WMD1" s="241"/>
      <c r="WME1" s="241"/>
      <c r="WMF1" s="241"/>
      <c r="WMG1" s="241"/>
      <c r="WMH1" s="241"/>
      <c r="WMI1" s="241"/>
      <c r="WMJ1" s="241"/>
      <c r="WMK1" s="241"/>
      <c r="WML1" s="241"/>
      <c r="WMM1" s="241"/>
      <c r="WMN1" s="241"/>
      <c r="WMO1" s="241"/>
      <c r="WMP1" s="241"/>
      <c r="WMQ1" s="241"/>
      <c r="WMR1" s="241"/>
      <c r="WMS1" s="241"/>
      <c r="WMT1" s="241"/>
      <c r="WMU1" s="241"/>
      <c r="WMV1" s="241"/>
      <c r="WMW1" s="241"/>
      <c r="WMX1" s="241"/>
      <c r="WMY1" s="241"/>
      <c r="WMZ1" s="241"/>
      <c r="WNA1" s="241"/>
      <c r="WNB1" s="241"/>
      <c r="WNC1" s="241"/>
      <c r="WND1" s="241"/>
      <c r="WNE1" s="241"/>
      <c r="WNF1" s="241"/>
      <c r="WNG1" s="241"/>
      <c r="WNH1" s="241"/>
      <c r="WNI1" s="241"/>
      <c r="WNJ1" s="241"/>
      <c r="WNK1" s="241"/>
      <c r="WNL1" s="241"/>
      <c r="WNM1" s="241"/>
      <c r="WNN1" s="241"/>
      <c r="WNO1" s="241"/>
      <c r="WNP1" s="241"/>
      <c r="WNQ1" s="241"/>
      <c r="WNR1" s="241"/>
      <c r="WNS1" s="241"/>
      <c r="WNT1" s="241"/>
      <c r="WNU1" s="241"/>
      <c r="WNV1" s="241"/>
      <c r="WNW1" s="241"/>
      <c r="WNX1" s="241"/>
      <c r="WNY1" s="241"/>
      <c r="WNZ1" s="241"/>
      <c r="WOA1" s="241"/>
      <c r="WOB1" s="241"/>
      <c r="WOC1" s="241"/>
      <c r="WOD1" s="241"/>
      <c r="WOE1" s="241"/>
      <c r="WOF1" s="241"/>
      <c r="WOG1" s="241"/>
      <c r="WOH1" s="241"/>
      <c r="WOI1" s="241"/>
      <c r="WOJ1" s="241"/>
      <c r="WOK1" s="241"/>
      <c r="WOL1" s="241"/>
      <c r="WOM1" s="241"/>
      <c r="WON1" s="241"/>
      <c r="WOO1" s="241"/>
      <c r="WOP1" s="241"/>
      <c r="WOQ1" s="241"/>
      <c r="WOR1" s="241"/>
      <c r="WOS1" s="241"/>
      <c r="WOT1" s="241"/>
      <c r="WOU1" s="241"/>
      <c r="WOV1" s="241"/>
      <c r="WOW1" s="241"/>
      <c r="WOX1" s="241"/>
      <c r="WOY1" s="241"/>
      <c r="WOZ1" s="241"/>
      <c r="WPA1" s="241"/>
      <c r="WPB1" s="241"/>
      <c r="WPC1" s="241"/>
      <c r="WPD1" s="241"/>
      <c r="WPE1" s="241"/>
      <c r="WPF1" s="241"/>
      <c r="WPG1" s="241"/>
      <c r="WPH1" s="241"/>
      <c r="WPI1" s="241"/>
      <c r="WPJ1" s="241"/>
      <c r="WPK1" s="241"/>
      <c r="WPL1" s="241"/>
      <c r="WPM1" s="241"/>
      <c r="WPN1" s="241"/>
      <c r="WPO1" s="241"/>
      <c r="WPP1" s="241"/>
      <c r="WPQ1" s="241"/>
      <c r="WPR1" s="241"/>
      <c r="WPS1" s="241"/>
      <c r="WPT1" s="241"/>
      <c r="WPU1" s="241"/>
      <c r="WPV1" s="241"/>
      <c r="WPW1" s="241"/>
      <c r="WPX1" s="241"/>
      <c r="WPY1" s="241"/>
      <c r="WPZ1" s="241"/>
      <c r="WQA1" s="241"/>
      <c r="WQB1" s="241"/>
      <c r="WQC1" s="241"/>
      <c r="WQD1" s="241"/>
      <c r="WQE1" s="241"/>
      <c r="WQF1" s="241"/>
      <c r="WQG1" s="241"/>
      <c r="WQH1" s="241"/>
      <c r="WQI1" s="241"/>
      <c r="WQJ1" s="241"/>
      <c r="WQK1" s="241"/>
      <c r="WQL1" s="241"/>
      <c r="WQM1" s="241"/>
      <c r="WQN1" s="241"/>
      <c r="WQO1" s="241"/>
      <c r="WQP1" s="241"/>
      <c r="WQQ1" s="241"/>
      <c r="WQR1" s="241"/>
      <c r="WQS1" s="241"/>
      <c r="WQT1" s="241"/>
      <c r="WQU1" s="241"/>
      <c r="WQV1" s="241"/>
      <c r="WQW1" s="241"/>
      <c r="WQX1" s="241"/>
      <c r="WQY1" s="241"/>
      <c r="WQZ1" s="241"/>
      <c r="WRA1" s="241"/>
      <c r="WRB1" s="241"/>
      <c r="WRC1" s="241"/>
      <c r="WRD1" s="241"/>
      <c r="WRE1" s="241"/>
      <c r="WRF1" s="241"/>
      <c r="WRG1" s="241"/>
      <c r="WRH1" s="241"/>
      <c r="WRI1" s="241"/>
      <c r="WRJ1" s="241"/>
      <c r="WRK1" s="241"/>
      <c r="WRL1" s="241"/>
      <c r="WRM1" s="241"/>
      <c r="WRN1" s="241"/>
      <c r="WRO1" s="241"/>
      <c r="WRP1" s="241"/>
      <c r="WRQ1" s="241"/>
      <c r="WRR1" s="241"/>
      <c r="WRS1" s="241"/>
      <c r="WRT1" s="241"/>
      <c r="WRU1" s="241"/>
      <c r="WRV1" s="241"/>
      <c r="WRW1" s="241"/>
      <c r="WRX1" s="241"/>
      <c r="WRY1" s="241"/>
      <c r="WRZ1" s="241"/>
      <c r="WSA1" s="241"/>
      <c r="WSB1" s="241"/>
      <c r="WSC1" s="241"/>
      <c r="WSD1" s="241"/>
      <c r="WSE1" s="241"/>
      <c r="WSF1" s="241"/>
      <c r="WSG1" s="241"/>
      <c r="WSH1" s="241"/>
      <c r="WSI1" s="241"/>
      <c r="WSJ1" s="241"/>
      <c r="WSK1" s="241"/>
      <c r="WSL1" s="241"/>
      <c r="WSM1" s="241"/>
      <c r="WSN1" s="241"/>
      <c r="WSO1" s="241"/>
      <c r="WSP1" s="241"/>
      <c r="WSQ1" s="241"/>
      <c r="WSR1" s="241"/>
      <c r="WSS1" s="241"/>
      <c r="WST1" s="241"/>
      <c r="WSU1" s="241"/>
      <c r="WSV1" s="241"/>
      <c r="WSW1" s="241"/>
      <c r="WSX1" s="241"/>
      <c r="WSY1" s="241"/>
      <c r="WSZ1" s="241"/>
      <c r="WTA1" s="241"/>
      <c r="WTB1" s="241"/>
      <c r="WTC1" s="241"/>
      <c r="WTD1" s="241"/>
      <c r="WTE1" s="241"/>
      <c r="WTF1" s="241"/>
      <c r="WTG1" s="241"/>
      <c r="WTH1" s="241"/>
      <c r="WTI1" s="241"/>
      <c r="WTJ1" s="241"/>
      <c r="WTK1" s="241"/>
      <c r="WTL1" s="241"/>
      <c r="WTM1" s="241"/>
      <c r="WTN1" s="241"/>
      <c r="WTO1" s="241"/>
      <c r="WTP1" s="241"/>
      <c r="WTQ1" s="241"/>
      <c r="WTR1" s="241"/>
      <c r="WTS1" s="241"/>
      <c r="WTT1" s="241"/>
      <c r="WTU1" s="241"/>
      <c r="WTV1" s="241"/>
      <c r="WTW1" s="241"/>
      <c r="WTX1" s="241"/>
      <c r="WTY1" s="241"/>
      <c r="WTZ1" s="241"/>
      <c r="WUA1" s="241"/>
      <c r="WUB1" s="241"/>
      <c r="WUC1" s="241"/>
      <c r="WUD1" s="241"/>
      <c r="WUE1" s="241"/>
      <c r="WUF1" s="241"/>
      <c r="WUG1" s="241"/>
      <c r="WUH1" s="241"/>
      <c r="WUI1" s="241"/>
      <c r="WUJ1" s="241"/>
      <c r="WUK1" s="241"/>
      <c r="WUL1" s="241"/>
      <c r="WUM1" s="241"/>
      <c r="WUN1" s="241"/>
      <c r="WUO1" s="241"/>
      <c r="WUP1" s="241"/>
      <c r="WUQ1" s="241"/>
      <c r="WUR1" s="241"/>
      <c r="WUS1" s="241"/>
      <c r="WUT1" s="241"/>
      <c r="WUU1" s="241"/>
      <c r="WUV1" s="241"/>
      <c r="WUW1" s="241"/>
      <c r="WUX1" s="241"/>
      <c r="WUY1" s="241"/>
      <c r="WUZ1" s="241"/>
      <c r="WVA1" s="241"/>
      <c r="WVB1" s="241"/>
      <c r="WVC1" s="241"/>
      <c r="WVD1" s="241"/>
      <c r="WVE1" s="241"/>
      <c r="WVF1" s="241"/>
      <c r="WVG1" s="241"/>
      <c r="WVH1" s="241"/>
      <c r="WVI1" s="241"/>
      <c r="WVJ1" s="241"/>
      <c r="WVK1" s="241"/>
      <c r="WVL1" s="241"/>
      <c r="WVM1" s="241"/>
      <c r="WVN1" s="241"/>
      <c r="WVO1" s="241"/>
      <c r="WVP1" s="241"/>
      <c r="WVQ1" s="241"/>
      <c r="WVR1" s="241"/>
      <c r="WVS1" s="241"/>
      <c r="WVT1" s="241"/>
      <c r="WVU1" s="241"/>
      <c r="WVV1" s="241"/>
      <c r="WVW1" s="241"/>
      <c r="WVX1" s="241"/>
      <c r="WVY1" s="241"/>
      <c r="WVZ1" s="241"/>
      <c r="WWA1" s="241"/>
      <c r="WWB1" s="241"/>
      <c r="WWC1" s="241"/>
      <c r="WWD1" s="241"/>
      <c r="WWE1" s="241"/>
      <c r="WWF1" s="241"/>
      <c r="WWG1" s="241"/>
      <c r="WWH1" s="241"/>
      <c r="WWI1" s="241"/>
      <c r="WWJ1" s="241"/>
      <c r="WWK1" s="241"/>
      <c r="WWL1" s="241"/>
      <c r="WWM1" s="241"/>
      <c r="WWN1" s="241"/>
      <c r="WWO1" s="241"/>
      <c r="WWP1" s="241"/>
      <c r="WWQ1" s="241"/>
      <c r="WWR1" s="241"/>
      <c r="WWS1" s="241"/>
      <c r="WWT1" s="241"/>
      <c r="WWU1" s="241"/>
      <c r="WWV1" s="241"/>
      <c r="WWW1" s="241"/>
      <c r="WWX1" s="241"/>
      <c r="WWY1" s="241"/>
      <c r="WWZ1" s="241"/>
      <c r="WXA1" s="241"/>
      <c r="WXB1" s="241"/>
      <c r="WXC1" s="241"/>
      <c r="WXD1" s="241"/>
      <c r="WXE1" s="241"/>
      <c r="WXF1" s="241"/>
      <c r="WXG1" s="241"/>
      <c r="WXH1" s="241"/>
      <c r="WXI1" s="241"/>
      <c r="WXJ1" s="241"/>
      <c r="WXK1" s="241"/>
      <c r="WXL1" s="241"/>
      <c r="WXM1" s="241"/>
      <c r="WXN1" s="241"/>
      <c r="WXO1" s="241"/>
      <c r="WXP1" s="241"/>
      <c r="WXQ1" s="241"/>
      <c r="WXR1" s="241"/>
      <c r="WXS1" s="241"/>
      <c r="WXT1" s="241"/>
      <c r="WXU1" s="241"/>
      <c r="WXV1" s="241"/>
      <c r="WXW1" s="241"/>
      <c r="WXX1" s="241"/>
      <c r="WXY1" s="241"/>
      <c r="WXZ1" s="241"/>
      <c r="WYA1" s="241"/>
      <c r="WYB1" s="241"/>
      <c r="WYC1" s="241"/>
      <c r="WYD1" s="241"/>
      <c r="WYE1" s="241"/>
      <c r="WYF1" s="241"/>
      <c r="WYG1" s="241"/>
      <c r="WYH1" s="241"/>
      <c r="WYI1" s="241"/>
      <c r="WYJ1" s="241"/>
      <c r="WYK1" s="241"/>
      <c r="WYL1" s="241"/>
      <c r="WYM1" s="241"/>
      <c r="WYN1" s="241"/>
      <c r="WYO1" s="241"/>
      <c r="WYP1" s="241"/>
      <c r="WYQ1" s="241"/>
      <c r="WYR1" s="241"/>
      <c r="WYS1" s="241"/>
      <c r="WYT1" s="241"/>
      <c r="WYU1" s="241"/>
      <c r="WYV1" s="241"/>
      <c r="WYW1" s="241"/>
      <c r="WYX1" s="241"/>
      <c r="WYY1" s="241"/>
      <c r="WYZ1" s="241"/>
      <c r="WZA1" s="241"/>
      <c r="WZB1" s="241"/>
      <c r="WZC1" s="241"/>
      <c r="WZD1" s="241"/>
      <c r="WZE1" s="241"/>
      <c r="WZF1" s="241"/>
      <c r="WZG1" s="241"/>
      <c r="WZH1" s="241"/>
      <c r="WZI1" s="241"/>
      <c r="WZJ1" s="241"/>
      <c r="WZK1" s="241"/>
      <c r="WZL1" s="241"/>
      <c r="WZM1" s="241"/>
      <c r="WZN1" s="241"/>
      <c r="WZO1" s="241"/>
      <c r="WZP1" s="241"/>
      <c r="WZQ1" s="241"/>
      <c r="WZR1" s="241"/>
      <c r="WZS1" s="241"/>
      <c r="WZT1" s="241"/>
      <c r="WZU1" s="241"/>
      <c r="WZV1" s="241"/>
      <c r="WZW1" s="241"/>
      <c r="WZX1" s="241"/>
      <c r="WZY1" s="241"/>
      <c r="WZZ1" s="241"/>
      <c r="XAA1" s="241"/>
      <c r="XAB1" s="241"/>
      <c r="XAC1" s="241"/>
      <c r="XAD1" s="241"/>
      <c r="XAE1" s="241"/>
      <c r="XAF1" s="241"/>
      <c r="XAG1" s="241"/>
      <c r="XAH1" s="241"/>
      <c r="XAI1" s="241"/>
      <c r="XAJ1" s="241"/>
      <c r="XAK1" s="241"/>
      <c r="XAL1" s="241"/>
      <c r="XAM1" s="241"/>
      <c r="XAN1" s="241"/>
      <c r="XAO1" s="241"/>
      <c r="XAP1" s="241"/>
      <c r="XAQ1" s="241"/>
      <c r="XAR1" s="241"/>
      <c r="XAS1" s="241"/>
      <c r="XAT1" s="241"/>
      <c r="XAU1" s="241"/>
      <c r="XAV1" s="241"/>
      <c r="XAW1" s="241"/>
      <c r="XAX1" s="241"/>
      <c r="XAY1" s="241"/>
      <c r="XAZ1" s="241"/>
      <c r="XBA1" s="241"/>
      <c r="XBB1" s="241"/>
      <c r="XBC1" s="241"/>
      <c r="XBD1" s="241"/>
      <c r="XBE1" s="241"/>
      <c r="XBF1" s="241"/>
      <c r="XBG1" s="241"/>
      <c r="XBH1" s="241"/>
      <c r="XBI1" s="241"/>
      <c r="XBJ1" s="241"/>
      <c r="XBK1" s="241"/>
      <c r="XBL1" s="241"/>
      <c r="XBM1" s="241"/>
      <c r="XBN1" s="241"/>
      <c r="XBO1" s="241"/>
      <c r="XBP1" s="241"/>
      <c r="XBQ1" s="241"/>
      <c r="XBR1" s="241"/>
      <c r="XBS1" s="241"/>
      <c r="XBT1" s="241"/>
      <c r="XBU1" s="241"/>
      <c r="XBV1" s="241"/>
      <c r="XBW1" s="241"/>
      <c r="XBX1" s="241"/>
      <c r="XBY1" s="241"/>
      <c r="XBZ1" s="241"/>
      <c r="XCA1" s="241"/>
      <c r="XCB1" s="241"/>
      <c r="XCC1" s="241"/>
      <c r="XCD1" s="241"/>
      <c r="XCE1" s="241"/>
      <c r="XCF1" s="241"/>
      <c r="XCG1" s="241"/>
      <c r="XCH1" s="241"/>
      <c r="XCI1" s="241"/>
      <c r="XCJ1" s="241"/>
      <c r="XCK1" s="241"/>
      <c r="XCL1" s="241"/>
      <c r="XCM1" s="241"/>
      <c r="XCN1" s="241"/>
      <c r="XCO1" s="241"/>
      <c r="XCP1" s="241"/>
      <c r="XCQ1" s="241"/>
      <c r="XCR1" s="241"/>
      <c r="XCS1" s="241"/>
      <c r="XCT1" s="241"/>
      <c r="XCU1" s="241"/>
      <c r="XCV1" s="241"/>
      <c r="XCW1" s="241"/>
      <c r="XCX1" s="241"/>
      <c r="XCY1" s="241"/>
      <c r="XCZ1" s="241"/>
      <c r="XDA1" s="241"/>
      <c r="XDB1" s="241"/>
      <c r="XDC1" s="241"/>
      <c r="XDD1" s="241"/>
      <c r="XDE1" s="241"/>
      <c r="XDF1" s="241"/>
      <c r="XDG1" s="241"/>
      <c r="XDH1" s="241"/>
      <c r="XDI1" s="241"/>
      <c r="XDJ1" s="241"/>
      <c r="XDK1" s="241"/>
      <c r="XDL1" s="241"/>
      <c r="XDM1" s="241"/>
      <c r="XDN1" s="241"/>
      <c r="XDO1" s="241"/>
      <c r="XDP1" s="241"/>
      <c r="XDQ1" s="241"/>
      <c r="XDR1" s="241"/>
      <c r="XDS1" s="241"/>
      <c r="XDT1" s="241"/>
      <c r="XDU1" s="241"/>
      <c r="XDV1" s="241"/>
      <c r="XDW1" s="241"/>
      <c r="XDX1" s="241"/>
      <c r="XDY1" s="241"/>
      <c r="XDZ1" s="241"/>
      <c r="XEA1" s="241"/>
      <c r="XEB1" s="241"/>
      <c r="XEC1" s="241"/>
      <c r="XED1" s="241"/>
      <c r="XEE1" s="241"/>
      <c r="XEF1" s="241"/>
      <c r="XEG1" s="241"/>
      <c r="XEH1" s="241"/>
      <c r="XEI1" s="241"/>
      <c r="XEJ1" s="241"/>
      <c r="XEK1" s="241"/>
      <c r="XEL1" s="241"/>
      <c r="XEM1" s="241"/>
      <c r="XEN1" s="241"/>
      <c r="XEO1" s="241"/>
      <c r="XEP1" s="241"/>
      <c r="XEQ1" s="241"/>
      <c r="XER1" s="241"/>
      <c r="XES1" s="241"/>
      <c r="XET1" s="241"/>
      <c r="XEU1" s="241"/>
      <c r="XEV1" s="241"/>
      <c r="XEW1" s="241"/>
      <c r="XEX1" s="241"/>
      <c r="XEY1" s="241"/>
    </row>
    <row r="2" spans="1:16379" x14ac:dyDescent="0.3">
      <c r="A2" s="130" t="s">
        <v>14</v>
      </c>
      <c r="B2" s="244" t="s">
        <v>15</v>
      </c>
      <c r="C2" s="244"/>
      <c r="D2" s="244"/>
      <c r="E2" s="244"/>
      <c r="F2" s="244"/>
      <c r="G2" s="244"/>
      <c r="H2" s="244"/>
      <c r="I2" s="130"/>
      <c r="J2" s="243"/>
      <c r="K2" s="243"/>
      <c r="L2" s="243"/>
      <c r="M2" s="243"/>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41"/>
      <c r="AZ2" s="241"/>
      <c r="BA2" s="241"/>
      <c r="BB2" s="241"/>
      <c r="BC2" s="241"/>
      <c r="BD2" s="241"/>
      <c r="BE2" s="241"/>
      <c r="BF2" s="241"/>
      <c r="BG2" s="241"/>
      <c r="BH2" s="241"/>
      <c r="BI2" s="241"/>
      <c r="BJ2" s="241"/>
      <c r="BK2" s="241"/>
      <c r="BL2" s="241"/>
      <c r="BM2" s="241"/>
      <c r="BN2" s="241"/>
      <c r="BO2" s="241"/>
      <c r="BP2" s="241"/>
      <c r="BQ2" s="241"/>
      <c r="BR2" s="241"/>
      <c r="BS2" s="241"/>
      <c r="BT2" s="241"/>
      <c r="BU2" s="241"/>
      <c r="BV2" s="241"/>
      <c r="BW2" s="241"/>
      <c r="BX2" s="241"/>
      <c r="BY2" s="241"/>
      <c r="BZ2" s="241"/>
      <c r="CA2" s="241"/>
      <c r="CB2" s="241"/>
      <c r="CC2" s="241"/>
      <c r="CD2" s="241"/>
      <c r="CE2" s="241"/>
      <c r="CF2" s="241"/>
      <c r="CG2" s="241"/>
      <c r="CH2" s="241"/>
      <c r="CI2" s="241"/>
      <c r="CJ2" s="241"/>
      <c r="CK2" s="241"/>
      <c r="CL2" s="241"/>
      <c r="CM2" s="241"/>
      <c r="CN2" s="241"/>
      <c r="CO2" s="241"/>
      <c r="CP2" s="241"/>
      <c r="CQ2" s="241"/>
      <c r="CR2" s="241"/>
      <c r="CS2" s="241"/>
      <c r="CT2" s="241"/>
      <c r="CU2" s="241"/>
      <c r="CV2" s="241"/>
      <c r="CW2" s="241"/>
      <c r="CX2" s="241"/>
      <c r="CY2" s="241"/>
      <c r="CZ2" s="241"/>
      <c r="DA2" s="241"/>
      <c r="DB2" s="241"/>
      <c r="DC2" s="241"/>
      <c r="DD2" s="241"/>
      <c r="DE2" s="241"/>
      <c r="DF2" s="241"/>
      <c r="DG2" s="241"/>
      <c r="DH2" s="241"/>
      <c r="DI2" s="241"/>
      <c r="DJ2" s="241"/>
      <c r="DK2" s="241"/>
      <c r="DL2" s="241"/>
      <c r="DM2" s="241"/>
      <c r="DN2" s="241"/>
      <c r="DO2" s="241"/>
      <c r="DP2" s="241"/>
      <c r="DQ2" s="241"/>
      <c r="DR2" s="241"/>
      <c r="DS2" s="241"/>
      <c r="DT2" s="241"/>
      <c r="DU2" s="241"/>
      <c r="DV2" s="241"/>
      <c r="DW2" s="241"/>
      <c r="DX2" s="241"/>
      <c r="DY2" s="241"/>
      <c r="DZ2" s="241"/>
      <c r="EA2" s="241"/>
      <c r="EB2" s="241"/>
      <c r="EC2" s="241"/>
      <c r="ED2" s="241"/>
      <c r="EE2" s="241"/>
      <c r="EF2" s="241"/>
      <c r="EG2" s="241"/>
      <c r="EH2" s="241"/>
      <c r="EI2" s="241"/>
      <c r="EJ2" s="241"/>
      <c r="EK2" s="241"/>
      <c r="EL2" s="241"/>
      <c r="EM2" s="241"/>
      <c r="EN2" s="241"/>
      <c r="EO2" s="241"/>
      <c r="EP2" s="241"/>
      <c r="EQ2" s="241"/>
      <c r="ER2" s="241"/>
      <c r="ES2" s="241"/>
      <c r="ET2" s="241"/>
      <c r="EU2" s="241"/>
      <c r="EV2" s="241"/>
      <c r="EW2" s="241"/>
      <c r="EX2" s="241"/>
      <c r="EY2" s="241"/>
      <c r="EZ2" s="241"/>
      <c r="FA2" s="241"/>
      <c r="FB2" s="241"/>
      <c r="FC2" s="241"/>
      <c r="FD2" s="241"/>
      <c r="FE2" s="241"/>
      <c r="FF2" s="241"/>
      <c r="FG2" s="241"/>
      <c r="FH2" s="241"/>
      <c r="FI2" s="241"/>
      <c r="FJ2" s="241"/>
      <c r="FK2" s="241"/>
      <c r="FL2" s="241"/>
      <c r="FM2" s="241"/>
      <c r="FN2" s="241"/>
      <c r="FO2" s="241"/>
      <c r="FP2" s="241"/>
      <c r="FQ2" s="241"/>
      <c r="FR2" s="241"/>
      <c r="FS2" s="241"/>
      <c r="FT2" s="241"/>
      <c r="FU2" s="241"/>
      <c r="FV2" s="241"/>
      <c r="FW2" s="241"/>
      <c r="FX2" s="241"/>
      <c r="FY2" s="241"/>
      <c r="FZ2" s="241"/>
      <c r="GA2" s="241"/>
      <c r="GB2" s="241"/>
      <c r="GC2" s="241"/>
      <c r="GD2" s="241"/>
      <c r="GE2" s="241"/>
      <c r="GF2" s="241"/>
      <c r="GG2" s="241"/>
      <c r="GH2" s="241"/>
      <c r="GI2" s="241"/>
      <c r="GJ2" s="241"/>
      <c r="GK2" s="241"/>
      <c r="GL2" s="241"/>
      <c r="GM2" s="241"/>
      <c r="GN2" s="241"/>
      <c r="GO2" s="241"/>
      <c r="GP2" s="241"/>
      <c r="GQ2" s="241"/>
      <c r="GR2" s="241"/>
      <c r="GS2" s="241"/>
      <c r="GT2" s="241"/>
      <c r="GU2" s="241"/>
      <c r="GV2" s="241"/>
      <c r="GW2" s="241"/>
      <c r="GX2" s="241"/>
      <c r="GY2" s="241"/>
      <c r="GZ2" s="241"/>
      <c r="HA2" s="241"/>
      <c r="HB2" s="241"/>
      <c r="HC2" s="241"/>
      <c r="HD2" s="241"/>
      <c r="HE2" s="241"/>
      <c r="HF2" s="241"/>
      <c r="HG2" s="241"/>
      <c r="HH2" s="241"/>
      <c r="HI2" s="241"/>
      <c r="HJ2" s="241"/>
      <c r="HK2" s="241"/>
      <c r="HL2" s="241"/>
      <c r="HM2" s="241"/>
      <c r="HN2" s="241"/>
      <c r="HO2" s="241"/>
      <c r="HP2" s="241"/>
      <c r="HQ2" s="241"/>
      <c r="HR2" s="241"/>
      <c r="HS2" s="241"/>
      <c r="HT2" s="241"/>
      <c r="HU2" s="241"/>
      <c r="HV2" s="241"/>
      <c r="HW2" s="241"/>
      <c r="HX2" s="241"/>
      <c r="HY2" s="241"/>
      <c r="HZ2" s="241"/>
      <c r="IA2" s="241"/>
      <c r="IB2" s="241"/>
      <c r="IC2" s="241"/>
      <c r="ID2" s="241"/>
      <c r="IE2" s="241"/>
      <c r="IF2" s="241"/>
      <c r="IG2" s="241"/>
      <c r="IH2" s="241"/>
      <c r="II2" s="241"/>
      <c r="IJ2" s="241"/>
      <c r="IK2" s="241"/>
      <c r="IL2" s="241"/>
      <c r="IM2" s="241"/>
      <c r="IN2" s="241"/>
      <c r="IO2" s="241"/>
      <c r="IP2" s="241"/>
      <c r="IQ2" s="241"/>
      <c r="IR2" s="241"/>
      <c r="IS2" s="241"/>
      <c r="IT2" s="241"/>
      <c r="IU2" s="241"/>
      <c r="IV2" s="241"/>
      <c r="IW2" s="241"/>
      <c r="IX2" s="241"/>
      <c r="IY2" s="241"/>
      <c r="IZ2" s="241"/>
      <c r="JA2" s="241"/>
      <c r="JB2" s="241"/>
      <c r="JC2" s="241"/>
      <c r="JD2" s="241"/>
      <c r="JE2" s="241"/>
      <c r="JF2" s="241"/>
      <c r="JG2" s="241"/>
      <c r="JH2" s="241"/>
      <c r="JI2" s="241"/>
      <c r="JJ2" s="241"/>
      <c r="JK2" s="241"/>
      <c r="JL2" s="241"/>
      <c r="JM2" s="241"/>
      <c r="JN2" s="241"/>
      <c r="JO2" s="241"/>
      <c r="JP2" s="241"/>
      <c r="JQ2" s="241"/>
      <c r="JR2" s="241"/>
      <c r="JS2" s="241"/>
      <c r="JT2" s="241"/>
      <c r="JU2" s="241"/>
      <c r="JV2" s="241"/>
      <c r="JW2" s="241"/>
      <c r="JX2" s="241"/>
      <c r="JY2" s="241"/>
      <c r="JZ2" s="241"/>
      <c r="KA2" s="241"/>
      <c r="KB2" s="241"/>
      <c r="KC2" s="241"/>
      <c r="KD2" s="241"/>
      <c r="KE2" s="241"/>
      <c r="KF2" s="241"/>
      <c r="KG2" s="241"/>
      <c r="KH2" s="241"/>
      <c r="KI2" s="241"/>
      <c r="KJ2" s="241"/>
      <c r="KK2" s="241"/>
      <c r="KL2" s="241"/>
      <c r="KM2" s="241"/>
      <c r="KN2" s="241"/>
      <c r="KO2" s="241"/>
      <c r="KP2" s="241"/>
      <c r="KQ2" s="241"/>
      <c r="KR2" s="241"/>
      <c r="KS2" s="241"/>
      <c r="KT2" s="241"/>
      <c r="KU2" s="241"/>
      <c r="KV2" s="241"/>
      <c r="KW2" s="241"/>
      <c r="KX2" s="241"/>
      <c r="KY2" s="241"/>
      <c r="KZ2" s="241"/>
      <c r="LA2" s="241"/>
      <c r="LB2" s="241"/>
      <c r="LC2" s="241"/>
      <c r="LD2" s="241"/>
      <c r="LE2" s="241"/>
      <c r="LF2" s="241"/>
      <c r="LG2" s="241"/>
      <c r="LH2" s="241"/>
      <c r="LI2" s="241"/>
      <c r="LJ2" s="241"/>
      <c r="LK2" s="241"/>
      <c r="LL2" s="241"/>
      <c r="LM2" s="241"/>
      <c r="LN2" s="241"/>
      <c r="LO2" s="241"/>
      <c r="LP2" s="241"/>
      <c r="LQ2" s="241"/>
      <c r="LR2" s="241"/>
      <c r="LS2" s="241"/>
      <c r="LT2" s="241"/>
      <c r="LU2" s="241"/>
      <c r="LV2" s="241"/>
      <c r="LW2" s="241"/>
      <c r="LX2" s="241"/>
      <c r="LY2" s="241"/>
      <c r="LZ2" s="241"/>
      <c r="MA2" s="241"/>
      <c r="MB2" s="241"/>
      <c r="MC2" s="241"/>
      <c r="MD2" s="241"/>
      <c r="ME2" s="241"/>
      <c r="MF2" s="241"/>
      <c r="MG2" s="241"/>
      <c r="MH2" s="241"/>
      <c r="MI2" s="241"/>
      <c r="MJ2" s="241"/>
      <c r="MK2" s="241"/>
      <c r="ML2" s="241"/>
      <c r="MM2" s="241"/>
      <c r="MN2" s="241"/>
      <c r="MO2" s="241"/>
      <c r="MP2" s="241"/>
      <c r="MQ2" s="241"/>
      <c r="MR2" s="241"/>
      <c r="MS2" s="241"/>
      <c r="MT2" s="241"/>
      <c r="MU2" s="241"/>
      <c r="MV2" s="241"/>
      <c r="MW2" s="241"/>
      <c r="MX2" s="241"/>
      <c r="MY2" s="241"/>
      <c r="MZ2" s="241"/>
      <c r="NA2" s="241"/>
      <c r="NB2" s="241"/>
      <c r="NC2" s="241"/>
      <c r="ND2" s="241"/>
      <c r="NE2" s="241"/>
      <c r="NF2" s="241"/>
      <c r="NG2" s="241"/>
      <c r="NH2" s="241"/>
      <c r="NI2" s="241"/>
      <c r="NJ2" s="241"/>
      <c r="NK2" s="241"/>
      <c r="NL2" s="241"/>
      <c r="NM2" s="241"/>
      <c r="NN2" s="241"/>
      <c r="NO2" s="241"/>
      <c r="NP2" s="241"/>
      <c r="NQ2" s="241"/>
      <c r="NR2" s="241"/>
      <c r="NS2" s="241"/>
      <c r="NT2" s="241"/>
      <c r="NU2" s="241"/>
      <c r="NV2" s="241"/>
      <c r="NW2" s="241"/>
      <c r="NX2" s="241"/>
      <c r="NY2" s="241"/>
      <c r="NZ2" s="241"/>
      <c r="OA2" s="241"/>
      <c r="OB2" s="241"/>
      <c r="OC2" s="241"/>
      <c r="OD2" s="241"/>
      <c r="OE2" s="241"/>
      <c r="OF2" s="241"/>
      <c r="OG2" s="241"/>
      <c r="OH2" s="241"/>
      <c r="OI2" s="241"/>
      <c r="OJ2" s="241"/>
      <c r="OK2" s="241"/>
      <c r="OL2" s="241"/>
      <c r="OM2" s="241"/>
      <c r="ON2" s="241"/>
      <c r="OO2" s="241"/>
      <c r="OP2" s="241"/>
      <c r="OQ2" s="241"/>
      <c r="OR2" s="241"/>
      <c r="OS2" s="241"/>
      <c r="OT2" s="241"/>
      <c r="OU2" s="241"/>
      <c r="OV2" s="241"/>
      <c r="OW2" s="241"/>
      <c r="OX2" s="241"/>
      <c r="OY2" s="241"/>
      <c r="OZ2" s="241"/>
      <c r="PA2" s="241"/>
      <c r="PB2" s="241"/>
      <c r="PC2" s="241"/>
      <c r="PD2" s="241"/>
      <c r="PE2" s="241"/>
      <c r="PF2" s="241"/>
      <c r="PG2" s="241"/>
      <c r="PH2" s="241"/>
      <c r="PI2" s="241"/>
      <c r="PJ2" s="241"/>
      <c r="PK2" s="241"/>
      <c r="PL2" s="241"/>
      <c r="PM2" s="241"/>
      <c r="PN2" s="241"/>
      <c r="PO2" s="241"/>
      <c r="PP2" s="241"/>
      <c r="PQ2" s="241"/>
      <c r="PR2" s="241"/>
      <c r="PS2" s="241"/>
      <c r="PT2" s="241"/>
      <c r="PU2" s="241"/>
      <c r="PV2" s="241"/>
      <c r="PW2" s="241"/>
      <c r="PX2" s="241"/>
      <c r="PY2" s="241"/>
      <c r="PZ2" s="241"/>
      <c r="QA2" s="241"/>
      <c r="QB2" s="241"/>
      <c r="QC2" s="241"/>
      <c r="QD2" s="241"/>
      <c r="QE2" s="241"/>
      <c r="QF2" s="241"/>
      <c r="QG2" s="241"/>
      <c r="QH2" s="241"/>
      <c r="QI2" s="241"/>
      <c r="QJ2" s="241"/>
      <c r="QK2" s="241"/>
      <c r="QL2" s="241"/>
      <c r="QM2" s="241"/>
      <c r="QN2" s="241"/>
      <c r="QO2" s="241"/>
      <c r="QP2" s="241"/>
      <c r="QQ2" s="241"/>
      <c r="QR2" s="241"/>
      <c r="QS2" s="241"/>
      <c r="QT2" s="241"/>
      <c r="QU2" s="241"/>
      <c r="QV2" s="241"/>
      <c r="QW2" s="241"/>
      <c r="QX2" s="241"/>
      <c r="QY2" s="241"/>
      <c r="QZ2" s="241"/>
      <c r="RA2" s="241"/>
      <c r="RB2" s="241"/>
      <c r="RC2" s="241"/>
      <c r="RD2" s="241"/>
      <c r="RE2" s="241"/>
      <c r="RF2" s="241"/>
      <c r="RG2" s="241"/>
      <c r="RH2" s="241"/>
      <c r="RI2" s="241"/>
      <c r="RJ2" s="241"/>
      <c r="RK2" s="241"/>
      <c r="RL2" s="241"/>
      <c r="RM2" s="241"/>
      <c r="RN2" s="241"/>
      <c r="RO2" s="241"/>
      <c r="RP2" s="241"/>
      <c r="RQ2" s="241"/>
      <c r="RR2" s="241"/>
      <c r="RS2" s="241"/>
      <c r="RT2" s="241"/>
      <c r="RU2" s="241"/>
      <c r="RV2" s="241"/>
      <c r="RW2" s="241"/>
      <c r="RX2" s="241"/>
      <c r="RY2" s="241"/>
      <c r="RZ2" s="241"/>
      <c r="SA2" s="241"/>
      <c r="SB2" s="241"/>
      <c r="SC2" s="241"/>
      <c r="SD2" s="241"/>
      <c r="SE2" s="241"/>
      <c r="SF2" s="241"/>
      <c r="SG2" s="241"/>
      <c r="SH2" s="241"/>
      <c r="SI2" s="241"/>
      <c r="SJ2" s="241"/>
      <c r="SK2" s="241"/>
      <c r="SL2" s="241"/>
      <c r="SM2" s="241"/>
      <c r="SN2" s="241"/>
      <c r="SO2" s="241"/>
      <c r="SP2" s="241"/>
      <c r="SQ2" s="241"/>
      <c r="SR2" s="241"/>
      <c r="SS2" s="241"/>
      <c r="ST2" s="241"/>
      <c r="SU2" s="241"/>
      <c r="SV2" s="241"/>
      <c r="SW2" s="241"/>
      <c r="SX2" s="241"/>
      <c r="SY2" s="241"/>
      <c r="SZ2" s="241"/>
      <c r="TA2" s="241"/>
      <c r="TB2" s="241"/>
      <c r="TC2" s="241"/>
      <c r="TD2" s="241"/>
      <c r="TE2" s="241"/>
      <c r="TF2" s="241"/>
      <c r="TG2" s="241"/>
      <c r="TH2" s="241"/>
      <c r="TI2" s="241"/>
      <c r="TJ2" s="241"/>
      <c r="TK2" s="241"/>
      <c r="TL2" s="241"/>
      <c r="TM2" s="241"/>
      <c r="TN2" s="241"/>
      <c r="TO2" s="241"/>
      <c r="TP2" s="241"/>
      <c r="TQ2" s="241"/>
      <c r="TR2" s="241"/>
      <c r="TS2" s="241"/>
      <c r="TT2" s="241"/>
      <c r="TU2" s="241"/>
      <c r="TV2" s="241"/>
      <c r="TW2" s="241"/>
      <c r="TX2" s="241"/>
      <c r="TY2" s="241"/>
      <c r="TZ2" s="241"/>
      <c r="UA2" s="241"/>
      <c r="UB2" s="241"/>
      <c r="UC2" s="241"/>
      <c r="UD2" s="241"/>
      <c r="UE2" s="241"/>
      <c r="UF2" s="241"/>
      <c r="UG2" s="241"/>
      <c r="UH2" s="241"/>
      <c r="UI2" s="241"/>
      <c r="UJ2" s="241"/>
      <c r="UK2" s="241"/>
      <c r="UL2" s="241"/>
      <c r="UM2" s="241"/>
      <c r="UN2" s="241"/>
      <c r="UO2" s="241"/>
      <c r="UP2" s="241"/>
      <c r="UQ2" s="241"/>
      <c r="UR2" s="241"/>
      <c r="US2" s="241"/>
      <c r="UT2" s="241"/>
      <c r="UU2" s="241"/>
      <c r="UV2" s="241"/>
      <c r="UW2" s="241"/>
      <c r="UX2" s="241"/>
      <c r="UY2" s="241"/>
      <c r="UZ2" s="241"/>
      <c r="VA2" s="241"/>
      <c r="VB2" s="241"/>
      <c r="VC2" s="241"/>
      <c r="VD2" s="241"/>
      <c r="VE2" s="241"/>
      <c r="VF2" s="241"/>
      <c r="VG2" s="241"/>
      <c r="VH2" s="241"/>
      <c r="VI2" s="241"/>
      <c r="VJ2" s="241"/>
      <c r="VK2" s="241"/>
      <c r="VL2" s="241"/>
      <c r="VM2" s="241"/>
      <c r="VN2" s="241"/>
      <c r="VO2" s="241"/>
      <c r="VP2" s="241"/>
      <c r="VQ2" s="241"/>
      <c r="VR2" s="241"/>
      <c r="VS2" s="241"/>
      <c r="VT2" s="241"/>
      <c r="VU2" s="241"/>
      <c r="VV2" s="241"/>
      <c r="VW2" s="241"/>
      <c r="VX2" s="241"/>
      <c r="VY2" s="241"/>
      <c r="VZ2" s="241"/>
      <c r="WA2" s="241"/>
      <c r="WB2" s="241"/>
      <c r="WC2" s="241"/>
      <c r="WD2" s="241"/>
      <c r="WE2" s="241"/>
      <c r="WF2" s="241"/>
      <c r="WG2" s="241"/>
      <c r="WH2" s="241"/>
      <c r="WI2" s="241"/>
      <c r="WJ2" s="241"/>
      <c r="WK2" s="241"/>
      <c r="WL2" s="241"/>
      <c r="WM2" s="241"/>
      <c r="WN2" s="241"/>
      <c r="WO2" s="241"/>
      <c r="WP2" s="241"/>
      <c r="WQ2" s="241"/>
      <c r="WR2" s="241"/>
      <c r="WS2" s="241"/>
      <c r="WT2" s="241"/>
      <c r="WU2" s="241"/>
      <c r="WV2" s="241"/>
      <c r="WW2" s="241"/>
      <c r="WX2" s="241"/>
      <c r="WY2" s="241"/>
      <c r="WZ2" s="241"/>
      <c r="XA2" s="241"/>
      <c r="XB2" s="241"/>
      <c r="XC2" s="241"/>
      <c r="XD2" s="241"/>
      <c r="XE2" s="241"/>
      <c r="XF2" s="241"/>
      <c r="XG2" s="241"/>
      <c r="XH2" s="241"/>
      <c r="XI2" s="241"/>
      <c r="XJ2" s="241"/>
      <c r="XK2" s="241"/>
      <c r="XL2" s="241"/>
      <c r="XM2" s="241"/>
      <c r="XN2" s="241"/>
      <c r="XO2" s="241"/>
      <c r="XP2" s="241"/>
      <c r="XQ2" s="241"/>
      <c r="XR2" s="241"/>
      <c r="XS2" s="241"/>
      <c r="XT2" s="241"/>
      <c r="XU2" s="241"/>
      <c r="XV2" s="241"/>
      <c r="XW2" s="241"/>
      <c r="XX2" s="241"/>
      <c r="XY2" s="241"/>
      <c r="XZ2" s="241"/>
      <c r="YA2" s="241"/>
      <c r="YB2" s="241"/>
      <c r="YC2" s="241"/>
      <c r="YD2" s="241"/>
      <c r="YE2" s="241"/>
      <c r="YF2" s="241"/>
      <c r="YG2" s="241"/>
      <c r="YH2" s="241"/>
      <c r="YI2" s="241"/>
      <c r="YJ2" s="241"/>
      <c r="YK2" s="241"/>
      <c r="YL2" s="241"/>
      <c r="YM2" s="241"/>
      <c r="YN2" s="241"/>
      <c r="YO2" s="241"/>
      <c r="YP2" s="241"/>
      <c r="YQ2" s="241"/>
      <c r="YR2" s="241"/>
      <c r="YS2" s="241"/>
      <c r="YT2" s="241"/>
      <c r="YU2" s="241"/>
      <c r="YV2" s="241"/>
      <c r="YW2" s="241"/>
      <c r="YX2" s="241"/>
      <c r="YY2" s="241"/>
      <c r="YZ2" s="241"/>
      <c r="ZA2" s="241"/>
      <c r="ZB2" s="241"/>
      <c r="ZC2" s="241"/>
      <c r="ZD2" s="241"/>
      <c r="ZE2" s="241"/>
      <c r="ZF2" s="241"/>
      <c r="ZG2" s="241"/>
      <c r="ZH2" s="241"/>
      <c r="ZI2" s="241"/>
      <c r="ZJ2" s="241"/>
      <c r="ZK2" s="241"/>
      <c r="ZL2" s="241"/>
      <c r="ZM2" s="241"/>
      <c r="ZN2" s="241"/>
      <c r="ZO2" s="241"/>
      <c r="ZP2" s="241"/>
      <c r="ZQ2" s="241"/>
      <c r="ZR2" s="241"/>
      <c r="ZS2" s="241"/>
      <c r="ZT2" s="241"/>
      <c r="ZU2" s="241"/>
      <c r="ZV2" s="241"/>
      <c r="ZW2" s="241"/>
      <c r="ZX2" s="241"/>
      <c r="ZY2" s="241"/>
      <c r="ZZ2" s="241"/>
      <c r="AAA2" s="241"/>
      <c r="AAB2" s="241"/>
      <c r="AAC2" s="241"/>
      <c r="AAD2" s="241"/>
      <c r="AAE2" s="241"/>
      <c r="AAF2" s="241"/>
      <c r="AAG2" s="241"/>
      <c r="AAH2" s="241"/>
      <c r="AAI2" s="241"/>
      <c r="AAJ2" s="241"/>
      <c r="AAK2" s="241"/>
      <c r="AAL2" s="241"/>
      <c r="AAM2" s="241"/>
      <c r="AAN2" s="241"/>
      <c r="AAO2" s="241"/>
      <c r="AAP2" s="241"/>
      <c r="AAQ2" s="241"/>
      <c r="AAR2" s="241"/>
      <c r="AAS2" s="241"/>
      <c r="AAT2" s="241"/>
      <c r="AAU2" s="241"/>
      <c r="AAV2" s="241"/>
      <c r="AAW2" s="241"/>
      <c r="AAX2" s="241"/>
      <c r="AAY2" s="241"/>
      <c r="AAZ2" s="241"/>
      <c r="ABA2" s="241"/>
      <c r="ABB2" s="241"/>
      <c r="ABC2" s="241"/>
      <c r="ABD2" s="241"/>
      <c r="ABE2" s="241"/>
      <c r="ABF2" s="241"/>
      <c r="ABG2" s="241"/>
      <c r="ABH2" s="241"/>
      <c r="ABI2" s="241"/>
      <c r="ABJ2" s="241"/>
      <c r="ABK2" s="241"/>
      <c r="ABL2" s="241"/>
      <c r="ABM2" s="241"/>
      <c r="ABN2" s="241"/>
      <c r="ABO2" s="241"/>
      <c r="ABP2" s="241"/>
      <c r="ABQ2" s="241"/>
      <c r="ABR2" s="241"/>
      <c r="ABS2" s="241"/>
      <c r="ABT2" s="241"/>
      <c r="ABU2" s="241"/>
      <c r="ABV2" s="241"/>
      <c r="ABW2" s="241"/>
      <c r="ABX2" s="241"/>
      <c r="ABY2" s="241"/>
      <c r="ABZ2" s="241"/>
      <c r="ACA2" s="241"/>
      <c r="ACB2" s="241"/>
      <c r="ACC2" s="241"/>
      <c r="ACD2" s="241"/>
      <c r="ACE2" s="241"/>
      <c r="ACF2" s="241"/>
      <c r="ACG2" s="241"/>
      <c r="ACH2" s="241"/>
      <c r="ACI2" s="241"/>
      <c r="ACJ2" s="241"/>
      <c r="ACK2" s="241"/>
      <c r="ACL2" s="241"/>
      <c r="ACM2" s="241"/>
      <c r="ACN2" s="241"/>
      <c r="ACO2" s="241"/>
      <c r="ACP2" s="241"/>
      <c r="ACQ2" s="241"/>
      <c r="ACR2" s="241"/>
      <c r="ACS2" s="241"/>
      <c r="ACT2" s="241"/>
      <c r="ACU2" s="241"/>
      <c r="ACV2" s="241"/>
      <c r="ACW2" s="241"/>
      <c r="ACX2" s="241"/>
      <c r="ACY2" s="241"/>
      <c r="ACZ2" s="241"/>
      <c r="ADA2" s="241"/>
      <c r="ADB2" s="241"/>
      <c r="ADC2" s="241"/>
      <c r="ADD2" s="241"/>
      <c r="ADE2" s="241"/>
      <c r="ADF2" s="241"/>
      <c r="ADG2" s="241"/>
      <c r="ADH2" s="241"/>
      <c r="ADI2" s="241"/>
      <c r="ADJ2" s="241"/>
      <c r="ADK2" s="241"/>
      <c r="ADL2" s="241"/>
      <c r="ADM2" s="241"/>
      <c r="ADN2" s="241"/>
      <c r="ADO2" s="241"/>
      <c r="ADP2" s="241"/>
      <c r="ADQ2" s="241"/>
      <c r="ADR2" s="241"/>
      <c r="ADS2" s="241"/>
      <c r="ADT2" s="241"/>
      <c r="ADU2" s="241"/>
      <c r="ADV2" s="241"/>
      <c r="ADW2" s="241"/>
      <c r="ADX2" s="241"/>
      <c r="ADY2" s="241"/>
      <c r="ADZ2" s="241"/>
      <c r="AEA2" s="241"/>
      <c r="AEB2" s="241"/>
      <c r="AEC2" s="241"/>
      <c r="AED2" s="241"/>
      <c r="AEE2" s="241"/>
      <c r="AEF2" s="241"/>
      <c r="AEG2" s="241"/>
      <c r="AEH2" s="241"/>
      <c r="AEI2" s="241"/>
      <c r="AEJ2" s="241"/>
      <c r="AEK2" s="241"/>
      <c r="AEL2" s="241"/>
      <c r="AEM2" s="241"/>
      <c r="AEN2" s="241"/>
      <c r="AEO2" s="241"/>
      <c r="AEP2" s="241"/>
      <c r="AEQ2" s="241"/>
      <c r="AER2" s="241"/>
      <c r="AES2" s="241"/>
      <c r="AET2" s="241"/>
      <c r="AEU2" s="241"/>
      <c r="AEV2" s="241"/>
      <c r="AEW2" s="241"/>
      <c r="AEX2" s="241"/>
      <c r="AEY2" s="241"/>
      <c r="AEZ2" s="241"/>
      <c r="AFA2" s="241"/>
      <c r="AFB2" s="241"/>
      <c r="AFC2" s="241"/>
      <c r="AFD2" s="241"/>
      <c r="AFE2" s="241"/>
      <c r="AFF2" s="241"/>
      <c r="AFG2" s="241"/>
      <c r="AFH2" s="241"/>
      <c r="AFI2" s="241"/>
      <c r="AFJ2" s="241"/>
      <c r="AFK2" s="241"/>
      <c r="AFL2" s="241"/>
      <c r="AFM2" s="241"/>
      <c r="AFN2" s="241"/>
      <c r="AFO2" s="241"/>
      <c r="AFP2" s="241"/>
      <c r="AFQ2" s="241"/>
      <c r="AFR2" s="241"/>
      <c r="AFS2" s="241"/>
      <c r="AFT2" s="241"/>
      <c r="AFU2" s="241"/>
      <c r="AFV2" s="241"/>
      <c r="AFW2" s="241"/>
      <c r="AFX2" s="241"/>
      <c r="AFY2" s="241"/>
      <c r="AFZ2" s="241"/>
      <c r="AGA2" s="241"/>
      <c r="AGB2" s="241"/>
      <c r="AGC2" s="241"/>
      <c r="AGD2" s="241"/>
      <c r="AGE2" s="241"/>
      <c r="AGF2" s="241"/>
      <c r="AGG2" s="241"/>
      <c r="AGH2" s="241"/>
      <c r="AGI2" s="241"/>
      <c r="AGJ2" s="241"/>
      <c r="AGK2" s="241"/>
      <c r="AGL2" s="241"/>
      <c r="AGM2" s="241"/>
      <c r="AGN2" s="241"/>
      <c r="AGO2" s="241"/>
      <c r="AGP2" s="241"/>
      <c r="AGQ2" s="241"/>
      <c r="AGR2" s="241"/>
      <c r="AGS2" s="241"/>
      <c r="AGT2" s="241"/>
      <c r="AGU2" s="241"/>
      <c r="AGV2" s="241"/>
      <c r="AGW2" s="241"/>
      <c r="AGX2" s="241"/>
      <c r="AGY2" s="241"/>
      <c r="AGZ2" s="241"/>
      <c r="AHA2" s="241"/>
      <c r="AHB2" s="241"/>
      <c r="AHC2" s="241"/>
      <c r="AHD2" s="241"/>
      <c r="AHE2" s="241"/>
      <c r="AHF2" s="241"/>
      <c r="AHG2" s="241"/>
      <c r="AHH2" s="241"/>
      <c r="AHI2" s="241"/>
      <c r="AHJ2" s="241"/>
      <c r="AHK2" s="241"/>
      <c r="AHL2" s="241"/>
      <c r="AHM2" s="241"/>
      <c r="AHN2" s="241"/>
      <c r="AHO2" s="241"/>
      <c r="AHP2" s="241"/>
      <c r="AHQ2" s="241"/>
      <c r="AHR2" s="241"/>
      <c r="AHS2" s="241"/>
      <c r="AHT2" s="241"/>
      <c r="AHU2" s="241"/>
      <c r="AHV2" s="241"/>
      <c r="AHW2" s="241"/>
      <c r="AHX2" s="241"/>
      <c r="AHY2" s="241"/>
      <c r="AHZ2" s="241"/>
      <c r="AIA2" s="241"/>
      <c r="AIB2" s="241"/>
      <c r="AIC2" s="241"/>
      <c r="AID2" s="241"/>
      <c r="AIE2" s="241"/>
      <c r="AIF2" s="241"/>
      <c r="AIG2" s="241"/>
      <c r="AIH2" s="241"/>
      <c r="AII2" s="241"/>
      <c r="AIJ2" s="241"/>
      <c r="AIK2" s="241"/>
      <c r="AIL2" s="241"/>
      <c r="AIM2" s="241"/>
      <c r="AIN2" s="241"/>
      <c r="AIO2" s="241"/>
      <c r="AIP2" s="241"/>
      <c r="AIQ2" s="241"/>
      <c r="AIR2" s="241"/>
      <c r="AIS2" s="241"/>
      <c r="AIT2" s="241"/>
      <c r="AIU2" s="241"/>
      <c r="AIV2" s="241"/>
      <c r="AIW2" s="241"/>
      <c r="AIX2" s="241"/>
      <c r="AIY2" s="241"/>
      <c r="AIZ2" s="241"/>
      <c r="AJA2" s="241"/>
      <c r="AJB2" s="241"/>
      <c r="AJC2" s="241"/>
      <c r="AJD2" s="241"/>
      <c r="AJE2" s="241"/>
      <c r="AJF2" s="241"/>
      <c r="AJG2" s="241"/>
      <c r="AJH2" s="241"/>
      <c r="AJI2" s="241"/>
      <c r="AJJ2" s="241"/>
      <c r="AJK2" s="241"/>
      <c r="AJL2" s="241"/>
      <c r="AJM2" s="241"/>
      <c r="AJN2" s="241"/>
      <c r="AJO2" s="241"/>
      <c r="AJP2" s="241"/>
      <c r="AJQ2" s="241"/>
      <c r="AJR2" s="241"/>
      <c r="AJS2" s="241"/>
      <c r="AJT2" s="241"/>
      <c r="AJU2" s="241"/>
      <c r="AJV2" s="241"/>
      <c r="AJW2" s="241"/>
      <c r="AJX2" s="241"/>
      <c r="AJY2" s="241"/>
      <c r="AJZ2" s="241"/>
      <c r="AKA2" s="241"/>
      <c r="AKB2" s="241"/>
      <c r="AKC2" s="241"/>
      <c r="AKD2" s="241"/>
      <c r="AKE2" s="241"/>
      <c r="AKF2" s="241"/>
      <c r="AKG2" s="241"/>
      <c r="AKH2" s="241"/>
      <c r="AKI2" s="241"/>
      <c r="AKJ2" s="241"/>
      <c r="AKK2" s="241"/>
      <c r="AKL2" s="241"/>
      <c r="AKM2" s="241"/>
      <c r="AKN2" s="241"/>
      <c r="AKO2" s="241"/>
      <c r="AKP2" s="241"/>
      <c r="AKQ2" s="241"/>
      <c r="AKR2" s="241"/>
      <c r="AKS2" s="241"/>
      <c r="AKT2" s="241"/>
      <c r="AKU2" s="241"/>
      <c r="AKV2" s="241"/>
      <c r="AKW2" s="241"/>
      <c r="AKX2" s="241"/>
      <c r="AKY2" s="241"/>
      <c r="AKZ2" s="241"/>
      <c r="ALA2" s="241"/>
      <c r="ALB2" s="241"/>
      <c r="ALC2" s="241"/>
      <c r="ALD2" s="241"/>
      <c r="ALE2" s="241"/>
      <c r="ALF2" s="241"/>
      <c r="ALG2" s="241"/>
      <c r="ALH2" s="241"/>
      <c r="ALI2" s="241"/>
      <c r="ALJ2" s="241"/>
      <c r="ALK2" s="241"/>
      <c r="ALL2" s="241"/>
      <c r="ALM2" s="241"/>
      <c r="ALN2" s="241"/>
      <c r="ALO2" s="241"/>
      <c r="ALP2" s="241"/>
      <c r="ALQ2" s="241"/>
      <c r="ALR2" s="241"/>
      <c r="ALS2" s="241"/>
      <c r="ALT2" s="241"/>
      <c r="ALU2" s="241"/>
      <c r="ALV2" s="241"/>
      <c r="ALW2" s="241"/>
      <c r="ALX2" s="241"/>
      <c r="ALY2" s="241"/>
      <c r="ALZ2" s="241"/>
      <c r="AMA2" s="241"/>
      <c r="AMB2" s="241"/>
      <c r="AMC2" s="241"/>
      <c r="AMD2" s="241"/>
      <c r="AME2" s="241"/>
      <c r="AMF2" s="241"/>
      <c r="AMG2" s="241"/>
      <c r="AMH2" s="241"/>
      <c r="AMI2" s="241"/>
      <c r="AMJ2" s="241"/>
      <c r="AMK2" s="241"/>
      <c r="AML2" s="241"/>
      <c r="AMM2" s="241"/>
      <c r="AMN2" s="241"/>
      <c r="AMO2" s="241"/>
      <c r="AMP2" s="241"/>
      <c r="AMQ2" s="241"/>
      <c r="AMR2" s="241"/>
      <c r="AMS2" s="241"/>
      <c r="AMT2" s="241"/>
      <c r="AMU2" s="241"/>
      <c r="AMV2" s="241"/>
      <c r="AMW2" s="241"/>
      <c r="AMX2" s="241"/>
      <c r="AMY2" s="241"/>
      <c r="AMZ2" s="241"/>
      <c r="ANA2" s="241"/>
      <c r="ANB2" s="241"/>
      <c r="ANC2" s="241"/>
      <c r="AND2" s="241"/>
      <c r="ANE2" s="241"/>
      <c r="ANF2" s="241"/>
      <c r="ANG2" s="241"/>
      <c r="ANH2" s="241"/>
      <c r="ANI2" s="241"/>
      <c r="ANJ2" s="241"/>
      <c r="ANK2" s="241"/>
      <c r="ANL2" s="241"/>
      <c r="ANM2" s="241"/>
      <c r="ANN2" s="241"/>
      <c r="ANO2" s="241"/>
      <c r="ANP2" s="241"/>
      <c r="ANQ2" s="241"/>
      <c r="ANR2" s="241"/>
      <c r="ANS2" s="241"/>
      <c r="ANT2" s="241"/>
      <c r="ANU2" s="241"/>
      <c r="ANV2" s="241"/>
      <c r="ANW2" s="241"/>
      <c r="ANX2" s="241"/>
      <c r="ANY2" s="241"/>
      <c r="ANZ2" s="241"/>
      <c r="AOA2" s="241"/>
      <c r="AOB2" s="241"/>
      <c r="AOC2" s="241"/>
      <c r="AOD2" s="241"/>
      <c r="AOE2" s="241"/>
      <c r="AOF2" s="241"/>
      <c r="AOG2" s="241"/>
      <c r="AOH2" s="241"/>
      <c r="AOI2" s="241"/>
      <c r="AOJ2" s="241"/>
      <c r="AOK2" s="241"/>
      <c r="AOL2" s="241"/>
      <c r="AOM2" s="241"/>
      <c r="AON2" s="241"/>
      <c r="AOO2" s="241"/>
      <c r="AOP2" s="241"/>
      <c r="AOQ2" s="241"/>
      <c r="AOR2" s="241"/>
      <c r="AOS2" s="241"/>
      <c r="AOT2" s="241"/>
      <c r="AOU2" s="241"/>
      <c r="AOV2" s="241"/>
      <c r="AOW2" s="241"/>
      <c r="AOX2" s="241"/>
      <c r="AOY2" s="241"/>
      <c r="AOZ2" s="241"/>
      <c r="APA2" s="241"/>
      <c r="APB2" s="241"/>
      <c r="APC2" s="241"/>
      <c r="APD2" s="241"/>
      <c r="APE2" s="241"/>
      <c r="APF2" s="241"/>
      <c r="APG2" s="241"/>
      <c r="APH2" s="241"/>
      <c r="API2" s="241"/>
      <c r="APJ2" s="241"/>
      <c r="APK2" s="241"/>
      <c r="APL2" s="241"/>
      <c r="APM2" s="241"/>
      <c r="APN2" s="241"/>
      <c r="APO2" s="241"/>
      <c r="APP2" s="241"/>
      <c r="APQ2" s="241"/>
      <c r="APR2" s="241"/>
      <c r="APS2" s="241"/>
      <c r="APT2" s="241"/>
      <c r="APU2" s="241"/>
      <c r="APV2" s="241"/>
      <c r="APW2" s="241"/>
      <c r="APX2" s="241"/>
      <c r="APY2" s="241"/>
      <c r="APZ2" s="241"/>
      <c r="AQA2" s="241"/>
      <c r="AQB2" s="241"/>
      <c r="AQC2" s="241"/>
      <c r="AQD2" s="241"/>
      <c r="AQE2" s="241"/>
      <c r="AQF2" s="241"/>
      <c r="AQG2" s="241"/>
      <c r="AQH2" s="241"/>
      <c r="AQI2" s="241"/>
      <c r="AQJ2" s="241"/>
      <c r="AQK2" s="241"/>
      <c r="AQL2" s="241"/>
      <c r="AQM2" s="241"/>
      <c r="AQN2" s="241"/>
      <c r="AQO2" s="241"/>
      <c r="AQP2" s="241"/>
      <c r="AQQ2" s="241"/>
      <c r="AQR2" s="241"/>
      <c r="AQS2" s="241"/>
      <c r="AQT2" s="241"/>
      <c r="AQU2" s="241"/>
      <c r="AQV2" s="241"/>
      <c r="AQW2" s="241"/>
      <c r="AQX2" s="241"/>
      <c r="AQY2" s="241"/>
      <c r="AQZ2" s="241"/>
      <c r="ARA2" s="241"/>
      <c r="ARB2" s="241"/>
      <c r="ARC2" s="241"/>
      <c r="ARD2" s="241"/>
      <c r="ARE2" s="241"/>
      <c r="ARF2" s="241"/>
      <c r="ARG2" s="241"/>
      <c r="ARH2" s="241"/>
      <c r="ARI2" s="241"/>
      <c r="ARJ2" s="241"/>
      <c r="ARK2" s="241"/>
      <c r="ARL2" s="241"/>
      <c r="ARM2" s="241"/>
      <c r="ARN2" s="241"/>
      <c r="ARO2" s="241"/>
      <c r="ARP2" s="241"/>
      <c r="ARQ2" s="241"/>
      <c r="ARR2" s="241"/>
      <c r="ARS2" s="241"/>
      <c r="ART2" s="241"/>
      <c r="ARU2" s="241"/>
      <c r="ARV2" s="241"/>
      <c r="ARW2" s="241"/>
      <c r="ARX2" s="241"/>
      <c r="ARY2" s="241"/>
      <c r="ARZ2" s="241"/>
      <c r="ASA2" s="241"/>
      <c r="ASB2" s="241"/>
      <c r="ASC2" s="241"/>
      <c r="ASD2" s="241"/>
      <c r="ASE2" s="241"/>
      <c r="ASF2" s="241"/>
      <c r="ASG2" s="241"/>
      <c r="ASH2" s="241"/>
      <c r="ASI2" s="241"/>
      <c r="ASJ2" s="241"/>
      <c r="ASK2" s="241"/>
      <c r="ASL2" s="241"/>
      <c r="ASM2" s="241"/>
      <c r="ASN2" s="241"/>
      <c r="ASO2" s="241"/>
      <c r="ASP2" s="241"/>
      <c r="ASQ2" s="241"/>
      <c r="ASR2" s="241"/>
      <c r="ASS2" s="241"/>
      <c r="AST2" s="241"/>
      <c r="ASU2" s="241"/>
      <c r="ASV2" s="241"/>
      <c r="ASW2" s="241"/>
      <c r="ASX2" s="241"/>
      <c r="ASY2" s="241"/>
      <c r="ASZ2" s="241"/>
      <c r="ATA2" s="241"/>
      <c r="ATB2" s="241"/>
      <c r="ATC2" s="241"/>
      <c r="ATD2" s="241"/>
      <c r="ATE2" s="241"/>
      <c r="ATF2" s="241"/>
      <c r="ATG2" s="241"/>
      <c r="ATH2" s="241"/>
      <c r="ATI2" s="241"/>
      <c r="ATJ2" s="241"/>
      <c r="ATK2" s="241"/>
      <c r="ATL2" s="241"/>
      <c r="ATM2" s="241"/>
      <c r="ATN2" s="241"/>
      <c r="ATO2" s="241"/>
      <c r="ATP2" s="241"/>
      <c r="ATQ2" s="241"/>
      <c r="ATR2" s="241"/>
      <c r="ATS2" s="241"/>
      <c r="ATT2" s="241"/>
      <c r="ATU2" s="241"/>
      <c r="ATV2" s="241"/>
      <c r="ATW2" s="241"/>
      <c r="ATX2" s="241"/>
      <c r="ATY2" s="241"/>
      <c r="ATZ2" s="241"/>
      <c r="AUA2" s="241"/>
      <c r="AUB2" s="241"/>
      <c r="AUC2" s="241"/>
      <c r="AUD2" s="241"/>
      <c r="AUE2" s="241"/>
      <c r="AUF2" s="241"/>
      <c r="AUG2" s="241"/>
      <c r="AUH2" s="241"/>
      <c r="AUI2" s="241"/>
      <c r="AUJ2" s="241"/>
      <c r="AUK2" s="241"/>
      <c r="AUL2" s="241"/>
      <c r="AUM2" s="241"/>
      <c r="AUN2" s="241"/>
      <c r="AUO2" s="241"/>
      <c r="AUP2" s="241"/>
      <c r="AUQ2" s="241"/>
      <c r="AUR2" s="241"/>
      <c r="AUS2" s="241"/>
      <c r="AUT2" s="241"/>
      <c r="AUU2" s="241"/>
      <c r="AUV2" s="241"/>
      <c r="AUW2" s="241"/>
      <c r="AUX2" s="241"/>
      <c r="AUY2" s="241"/>
      <c r="AUZ2" s="241"/>
      <c r="AVA2" s="241"/>
      <c r="AVB2" s="241"/>
      <c r="AVC2" s="241"/>
      <c r="AVD2" s="241"/>
      <c r="AVE2" s="241"/>
      <c r="AVF2" s="241"/>
      <c r="AVG2" s="241"/>
      <c r="AVH2" s="241"/>
      <c r="AVI2" s="241"/>
      <c r="AVJ2" s="241"/>
      <c r="AVK2" s="241"/>
      <c r="AVL2" s="241"/>
      <c r="AVM2" s="241"/>
      <c r="AVN2" s="241"/>
      <c r="AVO2" s="241"/>
      <c r="AVP2" s="241"/>
      <c r="AVQ2" s="241"/>
      <c r="AVR2" s="241"/>
      <c r="AVS2" s="241"/>
      <c r="AVT2" s="241"/>
      <c r="AVU2" s="241"/>
      <c r="AVV2" s="241"/>
      <c r="AVW2" s="241"/>
      <c r="AVX2" s="241"/>
      <c r="AVY2" s="241"/>
      <c r="AVZ2" s="241"/>
      <c r="AWA2" s="241"/>
      <c r="AWB2" s="241"/>
      <c r="AWC2" s="241"/>
      <c r="AWD2" s="241"/>
      <c r="AWE2" s="241"/>
      <c r="AWF2" s="241"/>
      <c r="AWG2" s="241"/>
      <c r="AWH2" s="241"/>
      <c r="AWI2" s="241"/>
      <c r="AWJ2" s="241"/>
      <c r="AWK2" s="241"/>
      <c r="AWL2" s="241"/>
      <c r="AWM2" s="241"/>
      <c r="AWN2" s="241"/>
      <c r="AWO2" s="241"/>
      <c r="AWP2" s="241"/>
      <c r="AWQ2" s="241"/>
      <c r="AWR2" s="241"/>
      <c r="AWS2" s="241"/>
      <c r="AWT2" s="241"/>
      <c r="AWU2" s="241"/>
      <c r="AWV2" s="241"/>
      <c r="AWW2" s="241"/>
      <c r="AWX2" s="241"/>
      <c r="AWY2" s="241"/>
      <c r="AWZ2" s="241"/>
      <c r="AXA2" s="241"/>
      <c r="AXB2" s="241"/>
      <c r="AXC2" s="241"/>
      <c r="AXD2" s="241"/>
      <c r="AXE2" s="241"/>
      <c r="AXF2" s="241"/>
      <c r="AXG2" s="241"/>
      <c r="AXH2" s="241"/>
      <c r="AXI2" s="241"/>
      <c r="AXJ2" s="241"/>
      <c r="AXK2" s="241"/>
      <c r="AXL2" s="241"/>
      <c r="AXM2" s="241"/>
      <c r="AXN2" s="241"/>
      <c r="AXO2" s="241"/>
      <c r="AXP2" s="241"/>
      <c r="AXQ2" s="241"/>
      <c r="AXR2" s="241"/>
      <c r="AXS2" s="241"/>
      <c r="AXT2" s="241"/>
      <c r="AXU2" s="241"/>
      <c r="AXV2" s="241"/>
      <c r="AXW2" s="241"/>
      <c r="AXX2" s="241"/>
      <c r="AXY2" s="241"/>
      <c r="AXZ2" s="241"/>
      <c r="AYA2" s="241"/>
      <c r="AYB2" s="241"/>
      <c r="AYC2" s="241"/>
      <c r="AYD2" s="241"/>
      <c r="AYE2" s="241"/>
      <c r="AYF2" s="241"/>
      <c r="AYG2" s="241"/>
      <c r="AYH2" s="241"/>
      <c r="AYI2" s="241"/>
      <c r="AYJ2" s="241"/>
      <c r="AYK2" s="241"/>
      <c r="AYL2" s="241"/>
      <c r="AYM2" s="241"/>
      <c r="AYN2" s="241"/>
      <c r="AYO2" s="241"/>
      <c r="AYP2" s="241"/>
      <c r="AYQ2" s="241"/>
      <c r="AYR2" s="241"/>
      <c r="AYS2" s="241"/>
      <c r="AYT2" s="241"/>
      <c r="AYU2" s="241"/>
      <c r="AYV2" s="241"/>
      <c r="AYW2" s="241"/>
      <c r="AYX2" s="241"/>
      <c r="AYY2" s="241"/>
      <c r="AYZ2" s="241"/>
      <c r="AZA2" s="241"/>
      <c r="AZB2" s="241"/>
      <c r="AZC2" s="241"/>
      <c r="AZD2" s="241"/>
      <c r="AZE2" s="241"/>
      <c r="AZF2" s="241"/>
      <c r="AZG2" s="241"/>
      <c r="AZH2" s="241"/>
      <c r="AZI2" s="241"/>
      <c r="AZJ2" s="241"/>
      <c r="AZK2" s="241"/>
      <c r="AZL2" s="241"/>
      <c r="AZM2" s="241"/>
      <c r="AZN2" s="241"/>
      <c r="AZO2" s="241"/>
      <c r="AZP2" s="241"/>
      <c r="AZQ2" s="241"/>
      <c r="AZR2" s="241"/>
      <c r="AZS2" s="241"/>
      <c r="AZT2" s="241"/>
      <c r="AZU2" s="241"/>
      <c r="AZV2" s="241"/>
      <c r="AZW2" s="241"/>
      <c r="AZX2" s="241"/>
      <c r="AZY2" s="241"/>
      <c r="AZZ2" s="241"/>
      <c r="BAA2" s="241"/>
      <c r="BAB2" s="241"/>
      <c r="BAC2" s="241"/>
      <c r="BAD2" s="241"/>
      <c r="BAE2" s="241"/>
      <c r="BAF2" s="241"/>
      <c r="BAG2" s="241"/>
      <c r="BAH2" s="241"/>
      <c r="BAI2" s="241"/>
      <c r="BAJ2" s="241"/>
      <c r="BAK2" s="241"/>
      <c r="BAL2" s="241"/>
      <c r="BAM2" s="241"/>
      <c r="BAN2" s="241"/>
      <c r="BAO2" s="241"/>
      <c r="BAP2" s="241"/>
      <c r="BAQ2" s="241"/>
      <c r="BAR2" s="241"/>
      <c r="BAS2" s="241"/>
      <c r="BAT2" s="241"/>
      <c r="BAU2" s="241"/>
      <c r="BAV2" s="241"/>
      <c r="BAW2" s="241"/>
      <c r="BAX2" s="241"/>
      <c r="BAY2" s="241"/>
      <c r="BAZ2" s="241"/>
      <c r="BBA2" s="241"/>
      <c r="BBB2" s="241"/>
      <c r="BBC2" s="241"/>
      <c r="BBD2" s="241"/>
      <c r="BBE2" s="241"/>
      <c r="BBF2" s="241"/>
      <c r="BBG2" s="241"/>
      <c r="BBH2" s="241"/>
      <c r="BBI2" s="241"/>
      <c r="BBJ2" s="241"/>
      <c r="BBK2" s="241"/>
      <c r="BBL2" s="241"/>
      <c r="BBM2" s="241"/>
      <c r="BBN2" s="241"/>
      <c r="BBO2" s="241"/>
      <c r="BBP2" s="241"/>
      <c r="BBQ2" s="241"/>
      <c r="BBR2" s="241"/>
      <c r="BBS2" s="241"/>
      <c r="BBT2" s="241"/>
      <c r="BBU2" s="241"/>
      <c r="BBV2" s="241"/>
      <c r="BBW2" s="241"/>
      <c r="BBX2" s="241"/>
      <c r="BBY2" s="241"/>
      <c r="BBZ2" s="241"/>
      <c r="BCA2" s="241"/>
      <c r="BCB2" s="241"/>
      <c r="BCC2" s="241"/>
      <c r="BCD2" s="241"/>
      <c r="BCE2" s="241"/>
      <c r="BCF2" s="241"/>
      <c r="BCG2" s="241"/>
      <c r="BCH2" s="241"/>
      <c r="BCI2" s="241"/>
      <c r="BCJ2" s="241"/>
      <c r="BCK2" s="241"/>
      <c r="BCL2" s="241"/>
      <c r="BCM2" s="241"/>
      <c r="BCN2" s="241"/>
      <c r="BCO2" s="241"/>
      <c r="BCP2" s="241"/>
      <c r="BCQ2" s="241"/>
      <c r="BCR2" s="241"/>
      <c r="BCS2" s="241"/>
      <c r="BCT2" s="241"/>
      <c r="BCU2" s="241"/>
      <c r="BCV2" s="241"/>
      <c r="BCW2" s="241"/>
      <c r="BCX2" s="241"/>
      <c r="BCY2" s="241"/>
      <c r="BCZ2" s="241"/>
      <c r="BDA2" s="241"/>
      <c r="BDB2" s="241"/>
      <c r="BDC2" s="241"/>
      <c r="BDD2" s="241"/>
      <c r="BDE2" s="241"/>
      <c r="BDF2" s="241"/>
      <c r="BDG2" s="241"/>
      <c r="BDH2" s="241"/>
      <c r="BDI2" s="241"/>
      <c r="BDJ2" s="241"/>
      <c r="BDK2" s="241"/>
      <c r="BDL2" s="241"/>
      <c r="BDM2" s="241"/>
      <c r="BDN2" s="241"/>
      <c r="BDO2" s="241"/>
      <c r="BDP2" s="241"/>
      <c r="BDQ2" s="241"/>
      <c r="BDR2" s="241"/>
      <c r="BDS2" s="241"/>
      <c r="BDT2" s="241"/>
      <c r="BDU2" s="241"/>
      <c r="BDV2" s="241"/>
      <c r="BDW2" s="241"/>
      <c r="BDX2" s="241"/>
      <c r="BDY2" s="241"/>
      <c r="BDZ2" s="241"/>
      <c r="BEA2" s="241"/>
      <c r="BEB2" s="241"/>
      <c r="BEC2" s="241"/>
      <c r="BED2" s="241"/>
      <c r="BEE2" s="241"/>
      <c r="BEF2" s="241"/>
      <c r="BEG2" s="241"/>
      <c r="BEH2" s="241"/>
      <c r="BEI2" s="241"/>
      <c r="BEJ2" s="241"/>
      <c r="BEK2" s="241"/>
      <c r="BEL2" s="241"/>
      <c r="BEM2" s="241"/>
      <c r="BEN2" s="241"/>
      <c r="BEO2" s="241"/>
      <c r="BEP2" s="241"/>
      <c r="BEQ2" s="241"/>
      <c r="BER2" s="241"/>
      <c r="BES2" s="241"/>
      <c r="BET2" s="241"/>
      <c r="BEU2" s="241"/>
      <c r="BEV2" s="241"/>
      <c r="BEW2" s="241"/>
      <c r="BEX2" s="241"/>
      <c r="BEY2" s="241"/>
      <c r="BEZ2" s="241"/>
      <c r="BFA2" s="241"/>
      <c r="BFB2" s="241"/>
      <c r="BFC2" s="241"/>
      <c r="BFD2" s="241"/>
      <c r="BFE2" s="241"/>
      <c r="BFF2" s="241"/>
      <c r="BFG2" s="241"/>
      <c r="BFH2" s="241"/>
      <c r="BFI2" s="241"/>
      <c r="BFJ2" s="241"/>
      <c r="BFK2" s="241"/>
      <c r="BFL2" s="241"/>
      <c r="BFM2" s="241"/>
      <c r="BFN2" s="241"/>
      <c r="BFO2" s="241"/>
      <c r="BFP2" s="241"/>
      <c r="BFQ2" s="241"/>
      <c r="BFR2" s="241"/>
      <c r="BFS2" s="241"/>
      <c r="BFT2" s="241"/>
      <c r="BFU2" s="241"/>
      <c r="BFV2" s="241"/>
      <c r="BFW2" s="241"/>
      <c r="BFX2" s="241"/>
      <c r="BFY2" s="241"/>
      <c r="BFZ2" s="241"/>
      <c r="BGA2" s="241"/>
      <c r="BGB2" s="241"/>
      <c r="BGC2" s="241"/>
      <c r="BGD2" s="241"/>
      <c r="BGE2" s="241"/>
      <c r="BGF2" s="241"/>
      <c r="BGG2" s="241"/>
      <c r="BGH2" s="241"/>
      <c r="BGI2" s="241"/>
      <c r="BGJ2" s="241"/>
      <c r="BGK2" s="241"/>
      <c r="BGL2" s="241"/>
      <c r="BGM2" s="241"/>
      <c r="BGN2" s="241"/>
      <c r="BGO2" s="241"/>
      <c r="BGP2" s="241"/>
      <c r="BGQ2" s="241"/>
      <c r="BGR2" s="241"/>
      <c r="BGS2" s="241"/>
      <c r="BGT2" s="241"/>
      <c r="BGU2" s="241"/>
      <c r="BGV2" s="241"/>
      <c r="BGW2" s="241"/>
      <c r="BGX2" s="241"/>
      <c r="BGY2" s="241"/>
      <c r="BGZ2" s="241"/>
      <c r="BHA2" s="241"/>
      <c r="BHB2" s="241"/>
      <c r="BHC2" s="241"/>
      <c r="BHD2" s="241"/>
      <c r="BHE2" s="241"/>
      <c r="BHF2" s="241"/>
      <c r="BHG2" s="241"/>
      <c r="BHH2" s="241"/>
      <c r="BHI2" s="241"/>
      <c r="BHJ2" s="241"/>
      <c r="BHK2" s="241"/>
      <c r="BHL2" s="241"/>
      <c r="BHM2" s="241"/>
      <c r="BHN2" s="241"/>
      <c r="BHO2" s="241"/>
      <c r="BHP2" s="241"/>
      <c r="BHQ2" s="241"/>
      <c r="BHR2" s="241"/>
      <c r="BHS2" s="241"/>
      <c r="BHT2" s="241"/>
      <c r="BHU2" s="241"/>
      <c r="BHV2" s="241"/>
      <c r="BHW2" s="241"/>
      <c r="BHX2" s="241"/>
      <c r="BHY2" s="241"/>
      <c r="BHZ2" s="241"/>
      <c r="BIA2" s="241"/>
      <c r="BIB2" s="241"/>
      <c r="BIC2" s="241"/>
      <c r="BID2" s="241"/>
      <c r="BIE2" s="241"/>
      <c r="BIF2" s="241"/>
      <c r="BIG2" s="241"/>
      <c r="BIH2" s="241"/>
      <c r="BII2" s="241"/>
      <c r="BIJ2" s="241"/>
      <c r="BIK2" s="241"/>
      <c r="BIL2" s="241"/>
      <c r="BIM2" s="241"/>
      <c r="BIN2" s="241"/>
      <c r="BIO2" s="241"/>
      <c r="BIP2" s="241"/>
      <c r="BIQ2" s="241"/>
      <c r="BIR2" s="241"/>
      <c r="BIS2" s="241"/>
      <c r="BIT2" s="241"/>
      <c r="BIU2" s="241"/>
      <c r="BIV2" s="241"/>
      <c r="BIW2" s="241"/>
      <c r="BIX2" s="241"/>
      <c r="BIY2" s="241"/>
      <c r="BIZ2" s="241"/>
      <c r="BJA2" s="241"/>
      <c r="BJB2" s="241"/>
      <c r="BJC2" s="241"/>
      <c r="BJD2" s="241"/>
      <c r="BJE2" s="241"/>
      <c r="BJF2" s="241"/>
      <c r="BJG2" s="241"/>
      <c r="BJH2" s="241"/>
      <c r="BJI2" s="241"/>
      <c r="BJJ2" s="241"/>
      <c r="BJK2" s="241"/>
      <c r="BJL2" s="241"/>
      <c r="BJM2" s="241"/>
      <c r="BJN2" s="241"/>
      <c r="BJO2" s="241"/>
      <c r="BJP2" s="241"/>
      <c r="BJQ2" s="241"/>
      <c r="BJR2" s="241"/>
      <c r="BJS2" s="241"/>
      <c r="BJT2" s="241"/>
      <c r="BJU2" s="241"/>
      <c r="BJV2" s="241"/>
      <c r="BJW2" s="241"/>
      <c r="BJX2" s="241"/>
      <c r="BJY2" s="241"/>
      <c r="BJZ2" s="241"/>
      <c r="BKA2" s="241"/>
      <c r="BKB2" s="241"/>
      <c r="BKC2" s="241"/>
      <c r="BKD2" s="241"/>
      <c r="BKE2" s="241"/>
      <c r="BKF2" s="241"/>
      <c r="BKG2" s="241"/>
      <c r="BKH2" s="241"/>
      <c r="BKI2" s="241"/>
      <c r="BKJ2" s="241"/>
      <c r="BKK2" s="241"/>
      <c r="BKL2" s="241"/>
      <c r="BKM2" s="241"/>
      <c r="BKN2" s="241"/>
      <c r="BKO2" s="241"/>
      <c r="BKP2" s="241"/>
      <c r="BKQ2" s="241"/>
      <c r="BKR2" s="241"/>
      <c r="BKS2" s="241"/>
      <c r="BKT2" s="241"/>
      <c r="BKU2" s="241"/>
      <c r="BKV2" s="241"/>
      <c r="BKW2" s="241"/>
      <c r="BKX2" s="241"/>
      <c r="BKY2" s="241"/>
      <c r="BKZ2" s="241"/>
      <c r="BLA2" s="241"/>
      <c r="BLB2" s="241"/>
      <c r="BLC2" s="241"/>
      <c r="BLD2" s="241"/>
      <c r="BLE2" s="241"/>
      <c r="BLF2" s="241"/>
      <c r="BLG2" s="241"/>
      <c r="BLH2" s="241"/>
      <c r="BLI2" s="241"/>
      <c r="BLJ2" s="241"/>
      <c r="BLK2" s="241"/>
      <c r="BLL2" s="241"/>
      <c r="BLM2" s="241"/>
      <c r="BLN2" s="241"/>
      <c r="BLO2" s="241"/>
      <c r="BLP2" s="241"/>
      <c r="BLQ2" s="241"/>
      <c r="BLR2" s="241"/>
      <c r="BLS2" s="241"/>
      <c r="BLT2" s="241"/>
      <c r="BLU2" s="241"/>
      <c r="BLV2" s="241"/>
      <c r="BLW2" s="241"/>
      <c r="BLX2" s="241"/>
      <c r="BLY2" s="241"/>
      <c r="BLZ2" s="241"/>
      <c r="BMA2" s="241"/>
      <c r="BMB2" s="241"/>
      <c r="BMC2" s="241"/>
      <c r="BMD2" s="241"/>
      <c r="BME2" s="241"/>
      <c r="BMF2" s="241"/>
      <c r="BMG2" s="241"/>
      <c r="BMH2" s="241"/>
      <c r="BMI2" s="241"/>
      <c r="BMJ2" s="241"/>
      <c r="BMK2" s="241"/>
      <c r="BML2" s="241"/>
      <c r="BMM2" s="241"/>
      <c r="BMN2" s="241"/>
      <c r="BMO2" s="241"/>
      <c r="BMP2" s="241"/>
      <c r="BMQ2" s="241"/>
      <c r="BMR2" s="241"/>
      <c r="BMS2" s="241"/>
      <c r="BMT2" s="241"/>
      <c r="BMU2" s="241"/>
      <c r="BMV2" s="241"/>
      <c r="BMW2" s="241"/>
      <c r="BMX2" s="241"/>
      <c r="BMY2" s="241"/>
      <c r="BMZ2" s="241"/>
      <c r="BNA2" s="241"/>
      <c r="BNB2" s="241"/>
      <c r="BNC2" s="241"/>
      <c r="BND2" s="241"/>
      <c r="BNE2" s="241"/>
      <c r="BNF2" s="241"/>
      <c r="BNG2" s="241"/>
      <c r="BNH2" s="241"/>
      <c r="BNI2" s="241"/>
      <c r="BNJ2" s="241"/>
      <c r="BNK2" s="241"/>
      <c r="BNL2" s="241"/>
      <c r="BNM2" s="241"/>
      <c r="BNN2" s="241"/>
      <c r="BNO2" s="241"/>
      <c r="BNP2" s="241"/>
      <c r="BNQ2" s="241"/>
      <c r="BNR2" s="241"/>
      <c r="BNS2" s="241"/>
      <c r="BNT2" s="241"/>
      <c r="BNU2" s="241"/>
      <c r="BNV2" s="241"/>
      <c r="BNW2" s="241"/>
      <c r="BNX2" s="241"/>
      <c r="BNY2" s="241"/>
      <c r="BNZ2" s="241"/>
      <c r="BOA2" s="241"/>
      <c r="BOB2" s="241"/>
      <c r="BOC2" s="241"/>
      <c r="BOD2" s="241"/>
      <c r="BOE2" s="241"/>
      <c r="BOF2" s="241"/>
      <c r="BOG2" s="241"/>
      <c r="BOH2" s="241"/>
      <c r="BOI2" s="241"/>
      <c r="BOJ2" s="241"/>
      <c r="BOK2" s="241"/>
      <c r="BOL2" s="241"/>
      <c r="BOM2" s="241"/>
      <c r="BON2" s="241"/>
      <c r="BOO2" s="241"/>
      <c r="BOP2" s="241"/>
      <c r="BOQ2" s="241"/>
      <c r="BOR2" s="241"/>
      <c r="BOS2" s="241"/>
      <c r="BOT2" s="241"/>
      <c r="BOU2" s="241"/>
      <c r="BOV2" s="241"/>
      <c r="BOW2" s="241"/>
      <c r="BOX2" s="241"/>
      <c r="BOY2" s="241"/>
      <c r="BOZ2" s="241"/>
      <c r="BPA2" s="241"/>
      <c r="BPB2" s="241"/>
      <c r="BPC2" s="241"/>
      <c r="BPD2" s="241"/>
      <c r="BPE2" s="241"/>
      <c r="BPF2" s="241"/>
      <c r="BPG2" s="241"/>
      <c r="BPH2" s="241"/>
      <c r="BPI2" s="241"/>
      <c r="BPJ2" s="241"/>
      <c r="BPK2" s="241"/>
      <c r="BPL2" s="241"/>
      <c r="BPM2" s="241"/>
      <c r="BPN2" s="241"/>
      <c r="BPO2" s="241"/>
      <c r="BPP2" s="241"/>
      <c r="BPQ2" s="241"/>
      <c r="BPR2" s="241"/>
      <c r="BPS2" s="241"/>
      <c r="BPT2" s="241"/>
      <c r="BPU2" s="241"/>
      <c r="BPV2" s="241"/>
      <c r="BPW2" s="241"/>
      <c r="BPX2" s="241"/>
      <c r="BPY2" s="241"/>
      <c r="BPZ2" s="241"/>
      <c r="BQA2" s="241"/>
      <c r="BQB2" s="241"/>
      <c r="BQC2" s="241"/>
      <c r="BQD2" s="241"/>
      <c r="BQE2" s="241"/>
      <c r="BQF2" s="241"/>
      <c r="BQG2" s="241"/>
      <c r="BQH2" s="241"/>
      <c r="BQI2" s="241"/>
      <c r="BQJ2" s="241"/>
      <c r="BQK2" s="241"/>
      <c r="BQL2" s="241"/>
      <c r="BQM2" s="241"/>
      <c r="BQN2" s="241"/>
      <c r="BQO2" s="241"/>
      <c r="BQP2" s="241"/>
      <c r="BQQ2" s="241"/>
      <c r="BQR2" s="241"/>
      <c r="BQS2" s="241"/>
      <c r="BQT2" s="241"/>
      <c r="BQU2" s="241"/>
      <c r="BQV2" s="241"/>
      <c r="BQW2" s="241"/>
      <c r="BQX2" s="241"/>
      <c r="BQY2" s="241"/>
      <c r="BQZ2" s="241"/>
      <c r="BRA2" s="241"/>
      <c r="BRB2" s="241"/>
      <c r="BRC2" s="241"/>
      <c r="BRD2" s="241"/>
      <c r="BRE2" s="241"/>
      <c r="BRF2" s="241"/>
      <c r="BRG2" s="241"/>
      <c r="BRH2" s="241"/>
      <c r="BRI2" s="241"/>
      <c r="BRJ2" s="241"/>
      <c r="BRK2" s="241"/>
      <c r="BRL2" s="241"/>
      <c r="BRM2" s="241"/>
      <c r="BRN2" s="241"/>
      <c r="BRO2" s="241"/>
      <c r="BRP2" s="241"/>
      <c r="BRQ2" s="241"/>
      <c r="BRR2" s="241"/>
      <c r="BRS2" s="241"/>
      <c r="BRT2" s="241"/>
      <c r="BRU2" s="241"/>
      <c r="BRV2" s="241"/>
      <c r="BRW2" s="241"/>
      <c r="BRX2" s="241"/>
      <c r="BRY2" s="241"/>
      <c r="BRZ2" s="241"/>
      <c r="BSA2" s="241"/>
      <c r="BSB2" s="241"/>
      <c r="BSC2" s="241"/>
      <c r="BSD2" s="241"/>
      <c r="BSE2" s="241"/>
      <c r="BSF2" s="241"/>
      <c r="BSG2" s="241"/>
      <c r="BSH2" s="241"/>
      <c r="BSI2" s="241"/>
      <c r="BSJ2" s="241"/>
      <c r="BSK2" s="241"/>
      <c r="BSL2" s="241"/>
      <c r="BSM2" s="241"/>
      <c r="BSN2" s="241"/>
      <c r="BSO2" s="241"/>
      <c r="BSP2" s="241"/>
      <c r="BSQ2" s="241"/>
      <c r="BSR2" s="241"/>
      <c r="BSS2" s="241"/>
      <c r="BST2" s="241"/>
      <c r="BSU2" s="241"/>
      <c r="BSV2" s="241"/>
      <c r="BSW2" s="241"/>
      <c r="BSX2" s="241"/>
      <c r="BSY2" s="241"/>
      <c r="BSZ2" s="241"/>
      <c r="BTA2" s="241"/>
      <c r="BTB2" s="241"/>
      <c r="BTC2" s="241"/>
      <c r="BTD2" s="241"/>
      <c r="BTE2" s="241"/>
      <c r="BTF2" s="241"/>
      <c r="BTG2" s="241"/>
      <c r="BTH2" s="241"/>
      <c r="BTI2" s="241"/>
      <c r="BTJ2" s="241"/>
      <c r="BTK2" s="241"/>
      <c r="BTL2" s="241"/>
      <c r="BTM2" s="241"/>
      <c r="BTN2" s="241"/>
      <c r="BTO2" s="241"/>
      <c r="BTP2" s="241"/>
      <c r="BTQ2" s="241"/>
      <c r="BTR2" s="241"/>
      <c r="BTS2" s="241"/>
      <c r="BTT2" s="241"/>
      <c r="BTU2" s="241"/>
      <c r="BTV2" s="241"/>
      <c r="BTW2" s="241"/>
      <c r="BTX2" s="241"/>
      <c r="BTY2" s="241"/>
      <c r="BTZ2" s="241"/>
      <c r="BUA2" s="241"/>
      <c r="BUB2" s="241"/>
      <c r="BUC2" s="241"/>
      <c r="BUD2" s="241"/>
      <c r="BUE2" s="241"/>
      <c r="BUF2" s="241"/>
      <c r="BUG2" s="241"/>
      <c r="BUH2" s="241"/>
      <c r="BUI2" s="241"/>
      <c r="BUJ2" s="241"/>
      <c r="BUK2" s="241"/>
      <c r="BUL2" s="241"/>
      <c r="BUM2" s="241"/>
      <c r="BUN2" s="241"/>
      <c r="BUO2" s="241"/>
      <c r="BUP2" s="241"/>
      <c r="BUQ2" s="241"/>
      <c r="BUR2" s="241"/>
      <c r="BUS2" s="241"/>
      <c r="BUT2" s="241"/>
      <c r="BUU2" s="241"/>
      <c r="BUV2" s="241"/>
      <c r="BUW2" s="241"/>
      <c r="BUX2" s="241"/>
      <c r="BUY2" s="241"/>
      <c r="BUZ2" s="241"/>
      <c r="BVA2" s="241"/>
      <c r="BVB2" s="241"/>
      <c r="BVC2" s="241"/>
      <c r="BVD2" s="241"/>
      <c r="BVE2" s="241"/>
      <c r="BVF2" s="241"/>
      <c r="BVG2" s="241"/>
      <c r="BVH2" s="241"/>
      <c r="BVI2" s="241"/>
      <c r="BVJ2" s="241"/>
      <c r="BVK2" s="241"/>
      <c r="BVL2" s="241"/>
      <c r="BVM2" s="241"/>
      <c r="BVN2" s="241"/>
      <c r="BVO2" s="241"/>
      <c r="BVP2" s="241"/>
      <c r="BVQ2" s="241"/>
      <c r="BVR2" s="241"/>
      <c r="BVS2" s="241"/>
      <c r="BVT2" s="241"/>
      <c r="BVU2" s="241"/>
      <c r="BVV2" s="241"/>
      <c r="BVW2" s="241"/>
      <c r="BVX2" s="241"/>
      <c r="BVY2" s="241"/>
      <c r="BVZ2" s="241"/>
      <c r="BWA2" s="241"/>
      <c r="BWB2" s="241"/>
      <c r="BWC2" s="241"/>
      <c r="BWD2" s="241"/>
      <c r="BWE2" s="241"/>
      <c r="BWF2" s="241"/>
      <c r="BWG2" s="241"/>
      <c r="BWH2" s="241"/>
      <c r="BWI2" s="241"/>
      <c r="BWJ2" s="241"/>
      <c r="BWK2" s="241"/>
      <c r="BWL2" s="241"/>
      <c r="BWM2" s="241"/>
      <c r="BWN2" s="241"/>
      <c r="BWO2" s="241"/>
      <c r="BWP2" s="241"/>
      <c r="BWQ2" s="241"/>
      <c r="BWR2" s="241"/>
      <c r="BWS2" s="241"/>
      <c r="BWT2" s="241"/>
      <c r="BWU2" s="241"/>
      <c r="BWV2" s="241"/>
      <c r="BWW2" s="241"/>
      <c r="BWX2" s="241"/>
      <c r="BWY2" s="241"/>
      <c r="BWZ2" s="241"/>
      <c r="BXA2" s="241"/>
      <c r="BXB2" s="241"/>
      <c r="BXC2" s="241"/>
      <c r="BXD2" s="241"/>
      <c r="BXE2" s="241"/>
      <c r="BXF2" s="241"/>
      <c r="BXG2" s="241"/>
      <c r="BXH2" s="241"/>
      <c r="BXI2" s="241"/>
      <c r="BXJ2" s="241"/>
      <c r="BXK2" s="241"/>
      <c r="BXL2" s="241"/>
      <c r="BXM2" s="241"/>
      <c r="BXN2" s="241"/>
      <c r="BXO2" s="241"/>
      <c r="BXP2" s="241"/>
      <c r="BXQ2" s="241"/>
      <c r="BXR2" s="241"/>
      <c r="BXS2" s="241"/>
      <c r="BXT2" s="241"/>
      <c r="BXU2" s="241"/>
      <c r="BXV2" s="241"/>
      <c r="BXW2" s="241"/>
      <c r="BXX2" s="241"/>
      <c r="BXY2" s="241"/>
      <c r="BXZ2" s="241"/>
      <c r="BYA2" s="241"/>
      <c r="BYB2" s="241"/>
      <c r="BYC2" s="241"/>
      <c r="BYD2" s="241"/>
      <c r="BYE2" s="241"/>
      <c r="BYF2" s="241"/>
      <c r="BYG2" s="241"/>
      <c r="BYH2" s="241"/>
      <c r="BYI2" s="241"/>
      <c r="BYJ2" s="241"/>
      <c r="BYK2" s="241"/>
      <c r="BYL2" s="241"/>
      <c r="BYM2" s="241"/>
      <c r="BYN2" s="241"/>
      <c r="BYO2" s="241"/>
      <c r="BYP2" s="241"/>
      <c r="BYQ2" s="241"/>
      <c r="BYR2" s="241"/>
      <c r="BYS2" s="241"/>
      <c r="BYT2" s="241"/>
      <c r="BYU2" s="241"/>
      <c r="BYV2" s="241"/>
      <c r="BYW2" s="241"/>
      <c r="BYX2" s="241"/>
      <c r="BYY2" s="241"/>
      <c r="BYZ2" s="241"/>
      <c r="BZA2" s="241"/>
      <c r="BZB2" s="241"/>
      <c r="BZC2" s="241"/>
      <c r="BZD2" s="241"/>
      <c r="BZE2" s="241"/>
      <c r="BZF2" s="241"/>
      <c r="BZG2" s="241"/>
      <c r="BZH2" s="241"/>
      <c r="BZI2" s="241"/>
      <c r="BZJ2" s="241"/>
      <c r="BZK2" s="241"/>
      <c r="BZL2" s="241"/>
      <c r="BZM2" s="241"/>
      <c r="BZN2" s="241"/>
      <c r="BZO2" s="241"/>
      <c r="BZP2" s="241"/>
      <c r="BZQ2" s="241"/>
      <c r="BZR2" s="241"/>
      <c r="BZS2" s="241"/>
      <c r="BZT2" s="241"/>
      <c r="BZU2" s="241"/>
      <c r="BZV2" s="241"/>
      <c r="BZW2" s="241"/>
      <c r="BZX2" s="241"/>
      <c r="BZY2" s="241"/>
      <c r="BZZ2" s="241"/>
      <c r="CAA2" s="241"/>
      <c r="CAB2" s="241"/>
      <c r="CAC2" s="241"/>
      <c r="CAD2" s="241"/>
      <c r="CAE2" s="241"/>
      <c r="CAF2" s="241"/>
      <c r="CAG2" s="241"/>
      <c r="CAH2" s="241"/>
      <c r="CAI2" s="241"/>
      <c r="CAJ2" s="241"/>
      <c r="CAK2" s="241"/>
      <c r="CAL2" s="241"/>
      <c r="CAM2" s="241"/>
      <c r="CAN2" s="241"/>
      <c r="CAO2" s="241"/>
      <c r="CAP2" s="241"/>
      <c r="CAQ2" s="241"/>
      <c r="CAR2" s="241"/>
      <c r="CAS2" s="241"/>
      <c r="CAT2" s="241"/>
      <c r="CAU2" s="241"/>
      <c r="CAV2" s="241"/>
      <c r="CAW2" s="241"/>
      <c r="CAX2" s="241"/>
      <c r="CAY2" s="241"/>
      <c r="CAZ2" s="241"/>
      <c r="CBA2" s="241"/>
      <c r="CBB2" s="241"/>
      <c r="CBC2" s="241"/>
      <c r="CBD2" s="241"/>
      <c r="CBE2" s="241"/>
      <c r="CBF2" s="241"/>
      <c r="CBG2" s="241"/>
      <c r="CBH2" s="241"/>
      <c r="CBI2" s="241"/>
      <c r="CBJ2" s="241"/>
      <c r="CBK2" s="241"/>
      <c r="CBL2" s="241"/>
      <c r="CBM2" s="241"/>
      <c r="CBN2" s="241"/>
      <c r="CBO2" s="241"/>
      <c r="CBP2" s="241"/>
      <c r="CBQ2" s="241"/>
      <c r="CBR2" s="241"/>
      <c r="CBS2" s="241"/>
      <c r="CBT2" s="241"/>
      <c r="CBU2" s="241"/>
      <c r="CBV2" s="241"/>
      <c r="CBW2" s="241"/>
      <c r="CBX2" s="241"/>
      <c r="CBY2" s="241"/>
      <c r="CBZ2" s="241"/>
      <c r="CCA2" s="241"/>
      <c r="CCB2" s="241"/>
      <c r="CCC2" s="241"/>
      <c r="CCD2" s="241"/>
      <c r="CCE2" s="241"/>
      <c r="CCF2" s="241"/>
      <c r="CCG2" s="241"/>
      <c r="CCH2" s="241"/>
      <c r="CCI2" s="241"/>
      <c r="CCJ2" s="241"/>
      <c r="CCK2" s="241"/>
      <c r="CCL2" s="241"/>
      <c r="CCM2" s="241"/>
      <c r="CCN2" s="241"/>
      <c r="CCO2" s="241"/>
      <c r="CCP2" s="241"/>
      <c r="CCQ2" s="241"/>
      <c r="CCR2" s="241"/>
      <c r="CCS2" s="241"/>
      <c r="CCT2" s="241"/>
      <c r="CCU2" s="241"/>
      <c r="CCV2" s="241"/>
      <c r="CCW2" s="241"/>
      <c r="CCX2" s="241"/>
      <c r="CCY2" s="241"/>
      <c r="CCZ2" s="241"/>
      <c r="CDA2" s="241"/>
      <c r="CDB2" s="241"/>
      <c r="CDC2" s="241"/>
      <c r="CDD2" s="241"/>
      <c r="CDE2" s="241"/>
      <c r="CDF2" s="241"/>
      <c r="CDG2" s="241"/>
      <c r="CDH2" s="241"/>
      <c r="CDI2" s="241"/>
      <c r="CDJ2" s="241"/>
      <c r="CDK2" s="241"/>
      <c r="CDL2" s="241"/>
      <c r="CDM2" s="241"/>
      <c r="CDN2" s="241"/>
      <c r="CDO2" s="241"/>
      <c r="CDP2" s="241"/>
      <c r="CDQ2" s="241"/>
      <c r="CDR2" s="241"/>
      <c r="CDS2" s="241"/>
      <c r="CDT2" s="241"/>
      <c r="CDU2" s="241"/>
      <c r="CDV2" s="241"/>
      <c r="CDW2" s="241"/>
      <c r="CDX2" s="241"/>
      <c r="CDY2" s="241"/>
      <c r="CDZ2" s="241"/>
      <c r="CEA2" s="241"/>
      <c r="CEB2" s="241"/>
      <c r="CEC2" s="241"/>
      <c r="CED2" s="241"/>
      <c r="CEE2" s="241"/>
      <c r="CEF2" s="241"/>
      <c r="CEG2" s="241"/>
      <c r="CEH2" s="241"/>
      <c r="CEI2" s="241"/>
      <c r="CEJ2" s="241"/>
      <c r="CEK2" s="241"/>
      <c r="CEL2" s="241"/>
      <c r="CEM2" s="241"/>
      <c r="CEN2" s="241"/>
      <c r="CEO2" s="241"/>
      <c r="CEP2" s="241"/>
      <c r="CEQ2" s="241"/>
      <c r="CER2" s="241"/>
      <c r="CES2" s="241"/>
      <c r="CET2" s="241"/>
      <c r="CEU2" s="241"/>
      <c r="CEV2" s="241"/>
      <c r="CEW2" s="241"/>
      <c r="CEX2" s="241"/>
      <c r="CEY2" s="241"/>
      <c r="CEZ2" s="241"/>
      <c r="CFA2" s="241"/>
      <c r="CFB2" s="241"/>
      <c r="CFC2" s="241"/>
      <c r="CFD2" s="241"/>
      <c r="CFE2" s="241"/>
      <c r="CFF2" s="241"/>
      <c r="CFG2" s="241"/>
      <c r="CFH2" s="241"/>
      <c r="CFI2" s="241"/>
      <c r="CFJ2" s="241"/>
      <c r="CFK2" s="241"/>
      <c r="CFL2" s="241"/>
      <c r="CFM2" s="241"/>
      <c r="CFN2" s="241"/>
      <c r="CFO2" s="241"/>
      <c r="CFP2" s="241"/>
      <c r="CFQ2" s="241"/>
      <c r="CFR2" s="241"/>
      <c r="CFS2" s="241"/>
      <c r="CFT2" s="241"/>
      <c r="CFU2" s="241"/>
      <c r="CFV2" s="241"/>
      <c r="CFW2" s="241"/>
      <c r="CFX2" s="241"/>
      <c r="CFY2" s="241"/>
      <c r="CFZ2" s="241"/>
      <c r="CGA2" s="241"/>
      <c r="CGB2" s="241"/>
      <c r="CGC2" s="241"/>
      <c r="CGD2" s="241"/>
      <c r="CGE2" s="241"/>
      <c r="CGF2" s="241"/>
      <c r="CGG2" s="241"/>
      <c r="CGH2" s="241"/>
      <c r="CGI2" s="241"/>
      <c r="CGJ2" s="241"/>
      <c r="CGK2" s="241"/>
      <c r="CGL2" s="241"/>
      <c r="CGM2" s="241"/>
      <c r="CGN2" s="241"/>
      <c r="CGO2" s="241"/>
      <c r="CGP2" s="241"/>
      <c r="CGQ2" s="241"/>
      <c r="CGR2" s="241"/>
      <c r="CGS2" s="241"/>
      <c r="CGT2" s="241"/>
      <c r="CGU2" s="241"/>
      <c r="CGV2" s="241"/>
      <c r="CGW2" s="241"/>
      <c r="CGX2" s="241"/>
      <c r="CGY2" s="241"/>
      <c r="CGZ2" s="241"/>
      <c r="CHA2" s="241"/>
      <c r="CHB2" s="241"/>
      <c r="CHC2" s="241"/>
      <c r="CHD2" s="241"/>
      <c r="CHE2" s="241"/>
      <c r="CHF2" s="241"/>
      <c r="CHG2" s="241"/>
      <c r="CHH2" s="241"/>
      <c r="CHI2" s="241"/>
      <c r="CHJ2" s="241"/>
      <c r="CHK2" s="241"/>
      <c r="CHL2" s="241"/>
      <c r="CHM2" s="241"/>
      <c r="CHN2" s="241"/>
      <c r="CHO2" s="241"/>
      <c r="CHP2" s="241"/>
      <c r="CHQ2" s="241"/>
      <c r="CHR2" s="241"/>
      <c r="CHS2" s="241"/>
      <c r="CHT2" s="241"/>
      <c r="CHU2" s="241"/>
      <c r="CHV2" s="241"/>
      <c r="CHW2" s="241"/>
      <c r="CHX2" s="241"/>
      <c r="CHY2" s="241"/>
      <c r="CHZ2" s="241"/>
      <c r="CIA2" s="241"/>
      <c r="CIB2" s="241"/>
      <c r="CIC2" s="241"/>
      <c r="CID2" s="241"/>
      <c r="CIE2" s="241"/>
      <c r="CIF2" s="241"/>
      <c r="CIG2" s="241"/>
      <c r="CIH2" s="241"/>
      <c r="CII2" s="241"/>
      <c r="CIJ2" s="241"/>
      <c r="CIK2" s="241"/>
      <c r="CIL2" s="241"/>
      <c r="CIM2" s="241"/>
      <c r="CIN2" s="241"/>
      <c r="CIO2" s="241"/>
      <c r="CIP2" s="241"/>
      <c r="CIQ2" s="241"/>
      <c r="CIR2" s="241"/>
      <c r="CIS2" s="241"/>
      <c r="CIT2" s="241"/>
      <c r="CIU2" s="241"/>
      <c r="CIV2" s="241"/>
      <c r="CIW2" s="241"/>
      <c r="CIX2" s="241"/>
      <c r="CIY2" s="241"/>
      <c r="CIZ2" s="241"/>
      <c r="CJA2" s="241"/>
      <c r="CJB2" s="241"/>
      <c r="CJC2" s="241"/>
      <c r="CJD2" s="241"/>
      <c r="CJE2" s="241"/>
      <c r="CJF2" s="241"/>
      <c r="CJG2" s="241"/>
      <c r="CJH2" s="241"/>
      <c r="CJI2" s="241"/>
      <c r="CJJ2" s="241"/>
      <c r="CJK2" s="241"/>
      <c r="CJL2" s="241"/>
      <c r="CJM2" s="241"/>
      <c r="CJN2" s="241"/>
      <c r="CJO2" s="241"/>
      <c r="CJP2" s="241"/>
      <c r="CJQ2" s="241"/>
      <c r="CJR2" s="241"/>
      <c r="CJS2" s="241"/>
      <c r="CJT2" s="241"/>
      <c r="CJU2" s="241"/>
      <c r="CJV2" s="241"/>
      <c r="CJW2" s="241"/>
      <c r="CJX2" s="241"/>
      <c r="CJY2" s="241"/>
      <c r="CJZ2" s="241"/>
      <c r="CKA2" s="241"/>
      <c r="CKB2" s="241"/>
      <c r="CKC2" s="241"/>
      <c r="CKD2" s="241"/>
      <c r="CKE2" s="241"/>
      <c r="CKF2" s="241"/>
      <c r="CKG2" s="241"/>
      <c r="CKH2" s="241"/>
      <c r="CKI2" s="241"/>
      <c r="CKJ2" s="241"/>
      <c r="CKK2" s="241"/>
      <c r="CKL2" s="241"/>
      <c r="CKM2" s="241"/>
      <c r="CKN2" s="241"/>
      <c r="CKO2" s="241"/>
      <c r="CKP2" s="241"/>
      <c r="CKQ2" s="241"/>
      <c r="CKR2" s="241"/>
      <c r="CKS2" s="241"/>
      <c r="CKT2" s="241"/>
      <c r="CKU2" s="241"/>
      <c r="CKV2" s="241"/>
      <c r="CKW2" s="241"/>
      <c r="CKX2" s="241"/>
      <c r="CKY2" s="241"/>
      <c r="CKZ2" s="241"/>
      <c r="CLA2" s="241"/>
      <c r="CLB2" s="241"/>
      <c r="CLC2" s="241"/>
      <c r="CLD2" s="241"/>
      <c r="CLE2" s="241"/>
      <c r="CLF2" s="241"/>
      <c r="CLG2" s="241"/>
      <c r="CLH2" s="241"/>
      <c r="CLI2" s="241"/>
      <c r="CLJ2" s="241"/>
      <c r="CLK2" s="241"/>
      <c r="CLL2" s="241"/>
      <c r="CLM2" s="241"/>
      <c r="CLN2" s="241"/>
      <c r="CLO2" s="241"/>
      <c r="CLP2" s="241"/>
      <c r="CLQ2" s="241"/>
      <c r="CLR2" s="241"/>
      <c r="CLS2" s="241"/>
      <c r="CLT2" s="241"/>
      <c r="CLU2" s="241"/>
      <c r="CLV2" s="241"/>
      <c r="CLW2" s="241"/>
      <c r="CLX2" s="241"/>
      <c r="CLY2" s="241"/>
      <c r="CLZ2" s="241"/>
      <c r="CMA2" s="241"/>
      <c r="CMB2" s="241"/>
      <c r="CMC2" s="241"/>
      <c r="CMD2" s="241"/>
      <c r="CME2" s="241"/>
      <c r="CMF2" s="241"/>
      <c r="CMG2" s="241"/>
      <c r="CMH2" s="241"/>
      <c r="CMI2" s="241"/>
      <c r="CMJ2" s="241"/>
      <c r="CMK2" s="241"/>
      <c r="CML2" s="241"/>
      <c r="CMM2" s="241"/>
      <c r="CMN2" s="241"/>
      <c r="CMO2" s="241"/>
      <c r="CMP2" s="241"/>
      <c r="CMQ2" s="241"/>
      <c r="CMR2" s="241"/>
      <c r="CMS2" s="241"/>
      <c r="CMT2" s="241"/>
      <c r="CMU2" s="241"/>
      <c r="CMV2" s="241"/>
      <c r="CMW2" s="241"/>
      <c r="CMX2" s="241"/>
      <c r="CMY2" s="241"/>
      <c r="CMZ2" s="241"/>
      <c r="CNA2" s="241"/>
      <c r="CNB2" s="241"/>
      <c r="CNC2" s="241"/>
      <c r="CND2" s="241"/>
      <c r="CNE2" s="241"/>
      <c r="CNF2" s="241"/>
      <c r="CNG2" s="241"/>
      <c r="CNH2" s="241"/>
      <c r="CNI2" s="241"/>
      <c r="CNJ2" s="241"/>
      <c r="CNK2" s="241"/>
      <c r="CNL2" s="241"/>
      <c r="CNM2" s="241"/>
      <c r="CNN2" s="241"/>
      <c r="CNO2" s="241"/>
      <c r="CNP2" s="241"/>
      <c r="CNQ2" s="241"/>
      <c r="CNR2" s="241"/>
      <c r="CNS2" s="241"/>
      <c r="CNT2" s="241"/>
      <c r="CNU2" s="241"/>
      <c r="CNV2" s="241"/>
      <c r="CNW2" s="241"/>
      <c r="CNX2" s="241"/>
      <c r="CNY2" s="241"/>
      <c r="CNZ2" s="241"/>
      <c r="COA2" s="241"/>
      <c r="COB2" s="241"/>
      <c r="COC2" s="241"/>
      <c r="COD2" s="241"/>
      <c r="COE2" s="241"/>
      <c r="COF2" s="241"/>
      <c r="COG2" s="241"/>
      <c r="COH2" s="241"/>
      <c r="COI2" s="241"/>
      <c r="COJ2" s="241"/>
      <c r="COK2" s="241"/>
      <c r="COL2" s="241"/>
      <c r="COM2" s="241"/>
      <c r="CON2" s="241"/>
      <c r="COO2" s="241"/>
      <c r="COP2" s="241"/>
      <c r="COQ2" s="241"/>
      <c r="COR2" s="241"/>
      <c r="COS2" s="241"/>
      <c r="COT2" s="241"/>
      <c r="COU2" s="241"/>
      <c r="COV2" s="241"/>
      <c r="COW2" s="241"/>
      <c r="COX2" s="241"/>
      <c r="COY2" s="241"/>
      <c r="COZ2" s="241"/>
      <c r="CPA2" s="241"/>
      <c r="CPB2" s="241"/>
      <c r="CPC2" s="241"/>
      <c r="CPD2" s="241"/>
      <c r="CPE2" s="241"/>
      <c r="CPF2" s="241"/>
      <c r="CPG2" s="241"/>
      <c r="CPH2" s="241"/>
      <c r="CPI2" s="241"/>
      <c r="CPJ2" s="241"/>
      <c r="CPK2" s="241"/>
      <c r="CPL2" s="241"/>
      <c r="CPM2" s="241"/>
      <c r="CPN2" s="241"/>
      <c r="CPO2" s="241"/>
      <c r="CPP2" s="241"/>
      <c r="CPQ2" s="241"/>
      <c r="CPR2" s="241"/>
      <c r="CPS2" s="241"/>
      <c r="CPT2" s="241"/>
      <c r="CPU2" s="241"/>
      <c r="CPV2" s="241"/>
      <c r="CPW2" s="241"/>
      <c r="CPX2" s="241"/>
      <c r="CPY2" s="241"/>
      <c r="CPZ2" s="241"/>
      <c r="CQA2" s="241"/>
      <c r="CQB2" s="241"/>
      <c r="CQC2" s="241"/>
      <c r="CQD2" s="241"/>
      <c r="CQE2" s="241"/>
      <c r="CQF2" s="241"/>
      <c r="CQG2" s="241"/>
      <c r="CQH2" s="241"/>
      <c r="CQI2" s="241"/>
      <c r="CQJ2" s="241"/>
      <c r="CQK2" s="241"/>
      <c r="CQL2" s="241"/>
      <c r="CQM2" s="241"/>
      <c r="CQN2" s="241"/>
      <c r="CQO2" s="241"/>
      <c r="CQP2" s="241"/>
      <c r="CQQ2" s="241"/>
      <c r="CQR2" s="241"/>
      <c r="CQS2" s="241"/>
      <c r="CQT2" s="241"/>
      <c r="CQU2" s="241"/>
      <c r="CQV2" s="241"/>
      <c r="CQW2" s="241"/>
      <c r="CQX2" s="241"/>
      <c r="CQY2" s="241"/>
      <c r="CQZ2" s="241"/>
      <c r="CRA2" s="241"/>
      <c r="CRB2" s="241"/>
      <c r="CRC2" s="241"/>
      <c r="CRD2" s="241"/>
      <c r="CRE2" s="241"/>
      <c r="CRF2" s="241"/>
      <c r="CRG2" s="241"/>
      <c r="CRH2" s="241"/>
      <c r="CRI2" s="241"/>
      <c r="CRJ2" s="241"/>
      <c r="CRK2" s="241"/>
      <c r="CRL2" s="241"/>
      <c r="CRM2" s="241"/>
      <c r="CRN2" s="241"/>
      <c r="CRO2" s="241"/>
      <c r="CRP2" s="241"/>
      <c r="CRQ2" s="241"/>
      <c r="CRR2" s="241"/>
      <c r="CRS2" s="241"/>
      <c r="CRT2" s="241"/>
      <c r="CRU2" s="241"/>
      <c r="CRV2" s="241"/>
      <c r="CRW2" s="241"/>
      <c r="CRX2" s="241"/>
      <c r="CRY2" s="241"/>
      <c r="CRZ2" s="241"/>
      <c r="CSA2" s="241"/>
      <c r="CSB2" s="241"/>
      <c r="CSC2" s="241"/>
      <c r="CSD2" s="241"/>
      <c r="CSE2" s="241"/>
      <c r="CSF2" s="241"/>
      <c r="CSG2" s="241"/>
      <c r="CSH2" s="241"/>
      <c r="CSI2" s="241"/>
      <c r="CSJ2" s="241"/>
      <c r="CSK2" s="241"/>
      <c r="CSL2" s="241"/>
      <c r="CSM2" s="241"/>
      <c r="CSN2" s="241"/>
      <c r="CSO2" s="241"/>
      <c r="CSP2" s="241"/>
      <c r="CSQ2" s="241"/>
      <c r="CSR2" s="241"/>
      <c r="CSS2" s="241"/>
      <c r="CST2" s="241"/>
      <c r="CSU2" s="241"/>
      <c r="CSV2" s="241"/>
      <c r="CSW2" s="241"/>
      <c r="CSX2" s="241"/>
      <c r="CSY2" s="241"/>
      <c r="CSZ2" s="241"/>
      <c r="CTA2" s="241"/>
      <c r="CTB2" s="241"/>
      <c r="CTC2" s="241"/>
      <c r="CTD2" s="241"/>
      <c r="CTE2" s="241"/>
      <c r="CTF2" s="241"/>
      <c r="CTG2" s="241"/>
      <c r="CTH2" s="241"/>
      <c r="CTI2" s="241"/>
      <c r="CTJ2" s="241"/>
      <c r="CTK2" s="241"/>
      <c r="CTL2" s="241"/>
      <c r="CTM2" s="241"/>
      <c r="CTN2" s="241"/>
      <c r="CTO2" s="241"/>
      <c r="CTP2" s="241"/>
      <c r="CTQ2" s="241"/>
      <c r="CTR2" s="241"/>
      <c r="CTS2" s="241"/>
      <c r="CTT2" s="241"/>
      <c r="CTU2" s="241"/>
      <c r="CTV2" s="241"/>
      <c r="CTW2" s="241"/>
      <c r="CTX2" s="241"/>
      <c r="CTY2" s="241"/>
      <c r="CTZ2" s="241"/>
      <c r="CUA2" s="241"/>
      <c r="CUB2" s="241"/>
      <c r="CUC2" s="241"/>
      <c r="CUD2" s="241"/>
      <c r="CUE2" s="241"/>
      <c r="CUF2" s="241"/>
      <c r="CUG2" s="241"/>
      <c r="CUH2" s="241"/>
      <c r="CUI2" s="241"/>
      <c r="CUJ2" s="241"/>
      <c r="CUK2" s="241"/>
      <c r="CUL2" s="241"/>
      <c r="CUM2" s="241"/>
      <c r="CUN2" s="241"/>
      <c r="CUO2" s="241"/>
      <c r="CUP2" s="241"/>
      <c r="CUQ2" s="241"/>
      <c r="CUR2" s="241"/>
      <c r="CUS2" s="241"/>
      <c r="CUT2" s="241"/>
      <c r="CUU2" s="241"/>
      <c r="CUV2" s="241"/>
      <c r="CUW2" s="241"/>
      <c r="CUX2" s="241"/>
      <c r="CUY2" s="241"/>
      <c r="CUZ2" s="241"/>
      <c r="CVA2" s="241"/>
      <c r="CVB2" s="241"/>
      <c r="CVC2" s="241"/>
      <c r="CVD2" s="241"/>
      <c r="CVE2" s="241"/>
      <c r="CVF2" s="241"/>
      <c r="CVG2" s="241"/>
      <c r="CVH2" s="241"/>
      <c r="CVI2" s="241"/>
      <c r="CVJ2" s="241"/>
      <c r="CVK2" s="241"/>
      <c r="CVL2" s="241"/>
      <c r="CVM2" s="241"/>
      <c r="CVN2" s="241"/>
      <c r="CVO2" s="241"/>
      <c r="CVP2" s="241"/>
      <c r="CVQ2" s="241"/>
      <c r="CVR2" s="241"/>
      <c r="CVS2" s="241"/>
      <c r="CVT2" s="241"/>
      <c r="CVU2" s="241"/>
      <c r="CVV2" s="241"/>
      <c r="CVW2" s="241"/>
      <c r="CVX2" s="241"/>
      <c r="CVY2" s="241"/>
      <c r="CVZ2" s="241"/>
      <c r="CWA2" s="241"/>
      <c r="CWB2" s="241"/>
      <c r="CWC2" s="241"/>
      <c r="CWD2" s="241"/>
      <c r="CWE2" s="241"/>
      <c r="CWF2" s="241"/>
      <c r="CWG2" s="241"/>
      <c r="CWH2" s="241"/>
      <c r="CWI2" s="241"/>
      <c r="CWJ2" s="241"/>
      <c r="CWK2" s="241"/>
      <c r="CWL2" s="241"/>
      <c r="CWM2" s="241"/>
      <c r="CWN2" s="241"/>
      <c r="CWO2" s="241"/>
      <c r="CWP2" s="241"/>
      <c r="CWQ2" s="241"/>
      <c r="CWR2" s="241"/>
      <c r="CWS2" s="241"/>
      <c r="CWT2" s="241"/>
      <c r="CWU2" s="241"/>
      <c r="CWV2" s="241"/>
      <c r="CWW2" s="241"/>
      <c r="CWX2" s="241"/>
      <c r="CWY2" s="241"/>
      <c r="CWZ2" s="241"/>
      <c r="CXA2" s="241"/>
      <c r="CXB2" s="241"/>
      <c r="CXC2" s="241"/>
      <c r="CXD2" s="241"/>
      <c r="CXE2" s="241"/>
      <c r="CXF2" s="241"/>
      <c r="CXG2" s="241"/>
      <c r="CXH2" s="241"/>
      <c r="CXI2" s="241"/>
      <c r="CXJ2" s="241"/>
      <c r="CXK2" s="241"/>
      <c r="CXL2" s="241"/>
      <c r="CXM2" s="241"/>
      <c r="CXN2" s="241"/>
      <c r="CXO2" s="241"/>
      <c r="CXP2" s="241"/>
      <c r="CXQ2" s="241"/>
      <c r="CXR2" s="241"/>
      <c r="CXS2" s="241"/>
      <c r="CXT2" s="241"/>
      <c r="CXU2" s="241"/>
      <c r="CXV2" s="241"/>
      <c r="CXW2" s="241"/>
      <c r="CXX2" s="241"/>
      <c r="CXY2" s="241"/>
      <c r="CXZ2" s="241"/>
      <c r="CYA2" s="241"/>
      <c r="CYB2" s="241"/>
      <c r="CYC2" s="241"/>
      <c r="CYD2" s="241"/>
      <c r="CYE2" s="241"/>
      <c r="CYF2" s="241"/>
      <c r="CYG2" s="241"/>
      <c r="CYH2" s="241"/>
      <c r="CYI2" s="241"/>
      <c r="CYJ2" s="241"/>
      <c r="CYK2" s="241"/>
      <c r="CYL2" s="241"/>
      <c r="CYM2" s="241"/>
      <c r="CYN2" s="241"/>
      <c r="CYO2" s="241"/>
      <c r="CYP2" s="241"/>
      <c r="CYQ2" s="241"/>
      <c r="CYR2" s="241"/>
      <c r="CYS2" s="241"/>
      <c r="CYT2" s="241"/>
      <c r="CYU2" s="241"/>
      <c r="CYV2" s="241"/>
      <c r="CYW2" s="241"/>
      <c r="CYX2" s="241"/>
      <c r="CYY2" s="241"/>
      <c r="CYZ2" s="241"/>
      <c r="CZA2" s="241"/>
      <c r="CZB2" s="241"/>
      <c r="CZC2" s="241"/>
      <c r="CZD2" s="241"/>
      <c r="CZE2" s="241"/>
      <c r="CZF2" s="241"/>
      <c r="CZG2" s="241"/>
      <c r="CZH2" s="241"/>
      <c r="CZI2" s="241"/>
      <c r="CZJ2" s="241"/>
      <c r="CZK2" s="241"/>
      <c r="CZL2" s="241"/>
      <c r="CZM2" s="241"/>
      <c r="CZN2" s="241"/>
      <c r="CZO2" s="241"/>
      <c r="CZP2" s="241"/>
      <c r="CZQ2" s="241"/>
      <c r="CZR2" s="241"/>
      <c r="CZS2" s="241"/>
      <c r="CZT2" s="241"/>
      <c r="CZU2" s="241"/>
      <c r="CZV2" s="241"/>
      <c r="CZW2" s="241"/>
      <c r="CZX2" s="241"/>
      <c r="CZY2" s="241"/>
      <c r="CZZ2" s="241"/>
      <c r="DAA2" s="241"/>
      <c r="DAB2" s="241"/>
      <c r="DAC2" s="241"/>
      <c r="DAD2" s="241"/>
      <c r="DAE2" s="241"/>
      <c r="DAF2" s="241"/>
      <c r="DAG2" s="241"/>
      <c r="DAH2" s="241"/>
      <c r="DAI2" s="241"/>
      <c r="DAJ2" s="241"/>
      <c r="DAK2" s="241"/>
      <c r="DAL2" s="241"/>
      <c r="DAM2" s="241"/>
      <c r="DAN2" s="241"/>
      <c r="DAO2" s="241"/>
      <c r="DAP2" s="241"/>
      <c r="DAQ2" s="241"/>
      <c r="DAR2" s="241"/>
      <c r="DAS2" s="241"/>
      <c r="DAT2" s="241"/>
      <c r="DAU2" s="241"/>
      <c r="DAV2" s="241"/>
      <c r="DAW2" s="241"/>
      <c r="DAX2" s="241"/>
      <c r="DAY2" s="241"/>
      <c r="DAZ2" s="241"/>
      <c r="DBA2" s="241"/>
      <c r="DBB2" s="241"/>
      <c r="DBC2" s="241"/>
      <c r="DBD2" s="241"/>
      <c r="DBE2" s="241"/>
      <c r="DBF2" s="241"/>
      <c r="DBG2" s="241"/>
      <c r="DBH2" s="241"/>
      <c r="DBI2" s="241"/>
      <c r="DBJ2" s="241"/>
      <c r="DBK2" s="241"/>
      <c r="DBL2" s="241"/>
      <c r="DBM2" s="241"/>
      <c r="DBN2" s="241"/>
      <c r="DBO2" s="241"/>
      <c r="DBP2" s="241"/>
      <c r="DBQ2" s="241"/>
      <c r="DBR2" s="241"/>
      <c r="DBS2" s="241"/>
      <c r="DBT2" s="241"/>
      <c r="DBU2" s="241"/>
      <c r="DBV2" s="241"/>
      <c r="DBW2" s="241"/>
      <c r="DBX2" s="241"/>
      <c r="DBY2" s="241"/>
      <c r="DBZ2" s="241"/>
      <c r="DCA2" s="241"/>
      <c r="DCB2" s="241"/>
      <c r="DCC2" s="241"/>
      <c r="DCD2" s="241"/>
      <c r="DCE2" s="241"/>
      <c r="DCF2" s="241"/>
      <c r="DCG2" s="241"/>
      <c r="DCH2" s="241"/>
      <c r="DCI2" s="241"/>
      <c r="DCJ2" s="241"/>
      <c r="DCK2" s="241"/>
      <c r="DCL2" s="241"/>
      <c r="DCM2" s="241"/>
      <c r="DCN2" s="241"/>
      <c r="DCO2" s="241"/>
      <c r="DCP2" s="241"/>
      <c r="DCQ2" s="241"/>
      <c r="DCR2" s="241"/>
      <c r="DCS2" s="241"/>
      <c r="DCT2" s="241"/>
      <c r="DCU2" s="241"/>
      <c r="DCV2" s="241"/>
      <c r="DCW2" s="241"/>
      <c r="DCX2" s="241"/>
      <c r="DCY2" s="241"/>
      <c r="DCZ2" s="241"/>
      <c r="DDA2" s="241"/>
      <c r="DDB2" s="241"/>
      <c r="DDC2" s="241"/>
      <c r="DDD2" s="241"/>
      <c r="DDE2" s="241"/>
      <c r="DDF2" s="241"/>
      <c r="DDG2" s="241"/>
      <c r="DDH2" s="241"/>
      <c r="DDI2" s="241"/>
      <c r="DDJ2" s="241"/>
      <c r="DDK2" s="241"/>
      <c r="DDL2" s="241"/>
      <c r="DDM2" s="241"/>
      <c r="DDN2" s="241"/>
      <c r="DDO2" s="241"/>
      <c r="DDP2" s="241"/>
      <c r="DDQ2" s="241"/>
      <c r="DDR2" s="241"/>
      <c r="DDS2" s="241"/>
      <c r="DDT2" s="241"/>
      <c r="DDU2" s="241"/>
      <c r="DDV2" s="241"/>
      <c r="DDW2" s="241"/>
      <c r="DDX2" s="241"/>
      <c r="DDY2" s="241"/>
      <c r="DDZ2" s="241"/>
      <c r="DEA2" s="241"/>
      <c r="DEB2" s="241"/>
      <c r="DEC2" s="241"/>
      <c r="DED2" s="241"/>
      <c r="DEE2" s="241"/>
      <c r="DEF2" s="241"/>
      <c r="DEG2" s="241"/>
      <c r="DEH2" s="241"/>
      <c r="DEI2" s="241"/>
      <c r="DEJ2" s="241"/>
      <c r="DEK2" s="241"/>
      <c r="DEL2" s="241"/>
      <c r="DEM2" s="241"/>
      <c r="DEN2" s="241"/>
      <c r="DEO2" s="241"/>
      <c r="DEP2" s="241"/>
      <c r="DEQ2" s="241"/>
      <c r="DER2" s="241"/>
      <c r="DES2" s="241"/>
      <c r="DET2" s="241"/>
      <c r="DEU2" s="241"/>
      <c r="DEV2" s="241"/>
      <c r="DEW2" s="241"/>
      <c r="DEX2" s="241"/>
      <c r="DEY2" s="241"/>
      <c r="DEZ2" s="241"/>
      <c r="DFA2" s="241"/>
      <c r="DFB2" s="241"/>
      <c r="DFC2" s="241"/>
      <c r="DFD2" s="241"/>
      <c r="DFE2" s="241"/>
      <c r="DFF2" s="241"/>
      <c r="DFG2" s="241"/>
      <c r="DFH2" s="241"/>
      <c r="DFI2" s="241"/>
      <c r="DFJ2" s="241"/>
      <c r="DFK2" s="241"/>
      <c r="DFL2" s="241"/>
      <c r="DFM2" s="241"/>
      <c r="DFN2" s="241"/>
      <c r="DFO2" s="241"/>
      <c r="DFP2" s="241"/>
      <c r="DFQ2" s="241"/>
      <c r="DFR2" s="241"/>
      <c r="DFS2" s="241"/>
      <c r="DFT2" s="241"/>
      <c r="DFU2" s="241"/>
      <c r="DFV2" s="241"/>
      <c r="DFW2" s="241"/>
      <c r="DFX2" s="241"/>
      <c r="DFY2" s="241"/>
      <c r="DFZ2" s="241"/>
      <c r="DGA2" s="241"/>
      <c r="DGB2" s="241"/>
      <c r="DGC2" s="241"/>
      <c r="DGD2" s="241"/>
      <c r="DGE2" s="241"/>
      <c r="DGF2" s="241"/>
      <c r="DGG2" s="241"/>
      <c r="DGH2" s="241"/>
      <c r="DGI2" s="241"/>
      <c r="DGJ2" s="241"/>
      <c r="DGK2" s="241"/>
      <c r="DGL2" s="241"/>
      <c r="DGM2" s="241"/>
      <c r="DGN2" s="241"/>
      <c r="DGO2" s="241"/>
      <c r="DGP2" s="241"/>
      <c r="DGQ2" s="241"/>
      <c r="DGR2" s="241"/>
      <c r="DGS2" s="241"/>
      <c r="DGT2" s="241"/>
      <c r="DGU2" s="241"/>
      <c r="DGV2" s="241"/>
      <c r="DGW2" s="241"/>
      <c r="DGX2" s="241"/>
      <c r="DGY2" s="241"/>
      <c r="DGZ2" s="241"/>
      <c r="DHA2" s="241"/>
      <c r="DHB2" s="241"/>
      <c r="DHC2" s="241"/>
      <c r="DHD2" s="241"/>
      <c r="DHE2" s="241"/>
      <c r="DHF2" s="241"/>
      <c r="DHG2" s="241"/>
      <c r="DHH2" s="241"/>
      <c r="DHI2" s="241"/>
      <c r="DHJ2" s="241"/>
      <c r="DHK2" s="241"/>
      <c r="DHL2" s="241"/>
      <c r="DHM2" s="241"/>
      <c r="DHN2" s="241"/>
      <c r="DHO2" s="241"/>
      <c r="DHP2" s="241"/>
      <c r="DHQ2" s="241"/>
      <c r="DHR2" s="241"/>
      <c r="DHS2" s="241"/>
      <c r="DHT2" s="241"/>
      <c r="DHU2" s="241"/>
      <c r="DHV2" s="241"/>
      <c r="DHW2" s="241"/>
      <c r="DHX2" s="241"/>
      <c r="DHY2" s="241"/>
      <c r="DHZ2" s="241"/>
      <c r="DIA2" s="241"/>
      <c r="DIB2" s="241"/>
      <c r="DIC2" s="241"/>
      <c r="DID2" s="241"/>
      <c r="DIE2" s="241"/>
      <c r="DIF2" s="241"/>
      <c r="DIG2" s="241"/>
      <c r="DIH2" s="241"/>
      <c r="DII2" s="241"/>
      <c r="DIJ2" s="241"/>
      <c r="DIK2" s="241"/>
      <c r="DIL2" s="241"/>
      <c r="DIM2" s="241"/>
      <c r="DIN2" s="241"/>
      <c r="DIO2" s="241"/>
      <c r="DIP2" s="241"/>
      <c r="DIQ2" s="241"/>
      <c r="DIR2" s="241"/>
      <c r="DIS2" s="241"/>
      <c r="DIT2" s="241"/>
      <c r="DIU2" s="241"/>
      <c r="DIV2" s="241"/>
      <c r="DIW2" s="241"/>
      <c r="DIX2" s="241"/>
      <c r="DIY2" s="241"/>
      <c r="DIZ2" s="241"/>
      <c r="DJA2" s="241"/>
      <c r="DJB2" s="241"/>
      <c r="DJC2" s="241"/>
      <c r="DJD2" s="241"/>
      <c r="DJE2" s="241"/>
      <c r="DJF2" s="241"/>
      <c r="DJG2" s="241"/>
      <c r="DJH2" s="241"/>
      <c r="DJI2" s="241"/>
      <c r="DJJ2" s="241"/>
      <c r="DJK2" s="241"/>
      <c r="DJL2" s="241"/>
      <c r="DJM2" s="241"/>
      <c r="DJN2" s="241"/>
      <c r="DJO2" s="241"/>
      <c r="DJP2" s="241"/>
      <c r="DJQ2" s="241"/>
      <c r="DJR2" s="241"/>
      <c r="DJS2" s="241"/>
      <c r="DJT2" s="241"/>
      <c r="DJU2" s="241"/>
      <c r="DJV2" s="241"/>
      <c r="DJW2" s="241"/>
      <c r="DJX2" s="241"/>
      <c r="DJY2" s="241"/>
      <c r="DJZ2" s="241"/>
      <c r="DKA2" s="241"/>
      <c r="DKB2" s="241"/>
      <c r="DKC2" s="241"/>
      <c r="DKD2" s="241"/>
      <c r="DKE2" s="241"/>
      <c r="DKF2" s="241"/>
      <c r="DKG2" s="241"/>
      <c r="DKH2" s="241"/>
      <c r="DKI2" s="241"/>
      <c r="DKJ2" s="241"/>
      <c r="DKK2" s="241"/>
      <c r="DKL2" s="241"/>
      <c r="DKM2" s="241"/>
      <c r="DKN2" s="241"/>
      <c r="DKO2" s="241"/>
      <c r="DKP2" s="241"/>
      <c r="DKQ2" s="241"/>
      <c r="DKR2" s="241"/>
      <c r="DKS2" s="241"/>
      <c r="DKT2" s="241"/>
      <c r="DKU2" s="241"/>
      <c r="DKV2" s="241"/>
      <c r="DKW2" s="241"/>
      <c r="DKX2" s="241"/>
      <c r="DKY2" s="241"/>
      <c r="DKZ2" s="241"/>
      <c r="DLA2" s="241"/>
      <c r="DLB2" s="241"/>
      <c r="DLC2" s="241"/>
      <c r="DLD2" s="241"/>
      <c r="DLE2" s="241"/>
      <c r="DLF2" s="241"/>
      <c r="DLG2" s="241"/>
      <c r="DLH2" s="241"/>
      <c r="DLI2" s="241"/>
      <c r="DLJ2" s="241"/>
      <c r="DLK2" s="241"/>
      <c r="DLL2" s="241"/>
      <c r="DLM2" s="241"/>
      <c r="DLN2" s="241"/>
      <c r="DLO2" s="241"/>
      <c r="DLP2" s="241"/>
      <c r="DLQ2" s="241"/>
      <c r="DLR2" s="241"/>
      <c r="DLS2" s="241"/>
      <c r="DLT2" s="241"/>
      <c r="DLU2" s="241"/>
      <c r="DLV2" s="241"/>
      <c r="DLW2" s="241"/>
      <c r="DLX2" s="241"/>
      <c r="DLY2" s="241"/>
      <c r="DLZ2" s="241"/>
      <c r="DMA2" s="241"/>
      <c r="DMB2" s="241"/>
      <c r="DMC2" s="241"/>
      <c r="DMD2" s="241"/>
      <c r="DME2" s="241"/>
      <c r="DMF2" s="241"/>
      <c r="DMG2" s="241"/>
      <c r="DMH2" s="241"/>
      <c r="DMI2" s="241"/>
      <c r="DMJ2" s="241"/>
      <c r="DMK2" s="241"/>
      <c r="DML2" s="241"/>
      <c r="DMM2" s="241"/>
      <c r="DMN2" s="241"/>
      <c r="DMO2" s="241"/>
      <c r="DMP2" s="241"/>
      <c r="DMQ2" s="241"/>
      <c r="DMR2" s="241"/>
      <c r="DMS2" s="241"/>
      <c r="DMT2" s="241"/>
      <c r="DMU2" s="241"/>
      <c r="DMV2" s="241"/>
      <c r="DMW2" s="241"/>
      <c r="DMX2" s="241"/>
      <c r="DMY2" s="241"/>
      <c r="DMZ2" s="241"/>
      <c r="DNA2" s="241"/>
      <c r="DNB2" s="241"/>
      <c r="DNC2" s="241"/>
      <c r="DND2" s="241"/>
      <c r="DNE2" s="241"/>
      <c r="DNF2" s="241"/>
      <c r="DNG2" s="241"/>
      <c r="DNH2" s="241"/>
      <c r="DNI2" s="241"/>
      <c r="DNJ2" s="241"/>
      <c r="DNK2" s="241"/>
      <c r="DNL2" s="241"/>
      <c r="DNM2" s="241"/>
      <c r="DNN2" s="241"/>
      <c r="DNO2" s="241"/>
      <c r="DNP2" s="241"/>
      <c r="DNQ2" s="241"/>
      <c r="DNR2" s="241"/>
      <c r="DNS2" s="241"/>
      <c r="DNT2" s="241"/>
      <c r="DNU2" s="241"/>
      <c r="DNV2" s="241"/>
      <c r="DNW2" s="241"/>
      <c r="DNX2" s="241"/>
      <c r="DNY2" s="241"/>
      <c r="DNZ2" s="241"/>
      <c r="DOA2" s="241"/>
      <c r="DOB2" s="241"/>
      <c r="DOC2" s="241"/>
      <c r="DOD2" s="241"/>
      <c r="DOE2" s="241"/>
      <c r="DOF2" s="241"/>
      <c r="DOG2" s="241"/>
      <c r="DOH2" s="241"/>
      <c r="DOI2" s="241"/>
      <c r="DOJ2" s="241"/>
      <c r="DOK2" s="241"/>
      <c r="DOL2" s="241"/>
      <c r="DOM2" s="241"/>
      <c r="DON2" s="241"/>
      <c r="DOO2" s="241"/>
      <c r="DOP2" s="241"/>
      <c r="DOQ2" s="241"/>
      <c r="DOR2" s="241"/>
      <c r="DOS2" s="241"/>
      <c r="DOT2" s="241"/>
      <c r="DOU2" s="241"/>
      <c r="DOV2" s="241"/>
      <c r="DOW2" s="241"/>
      <c r="DOX2" s="241"/>
      <c r="DOY2" s="241"/>
      <c r="DOZ2" s="241"/>
      <c r="DPA2" s="241"/>
      <c r="DPB2" s="241"/>
      <c r="DPC2" s="241"/>
      <c r="DPD2" s="241"/>
      <c r="DPE2" s="241"/>
      <c r="DPF2" s="241"/>
      <c r="DPG2" s="241"/>
      <c r="DPH2" s="241"/>
      <c r="DPI2" s="241"/>
      <c r="DPJ2" s="241"/>
      <c r="DPK2" s="241"/>
      <c r="DPL2" s="241"/>
      <c r="DPM2" s="241"/>
      <c r="DPN2" s="241"/>
      <c r="DPO2" s="241"/>
      <c r="DPP2" s="241"/>
      <c r="DPQ2" s="241"/>
      <c r="DPR2" s="241"/>
      <c r="DPS2" s="241"/>
      <c r="DPT2" s="241"/>
      <c r="DPU2" s="241"/>
      <c r="DPV2" s="241"/>
      <c r="DPW2" s="241"/>
      <c r="DPX2" s="241"/>
      <c r="DPY2" s="241"/>
      <c r="DPZ2" s="241"/>
      <c r="DQA2" s="241"/>
      <c r="DQB2" s="241"/>
      <c r="DQC2" s="241"/>
      <c r="DQD2" s="241"/>
      <c r="DQE2" s="241"/>
      <c r="DQF2" s="241"/>
      <c r="DQG2" s="241"/>
      <c r="DQH2" s="241"/>
      <c r="DQI2" s="241"/>
      <c r="DQJ2" s="241"/>
      <c r="DQK2" s="241"/>
      <c r="DQL2" s="241"/>
      <c r="DQM2" s="241"/>
      <c r="DQN2" s="241"/>
      <c r="DQO2" s="241"/>
      <c r="DQP2" s="241"/>
      <c r="DQQ2" s="241"/>
      <c r="DQR2" s="241"/>
      <c r="DQS2" s="241"/>
      <c r="DQT2" s="241"/>
      <c r="DQU2" s="241"/>
      <c r="DQV2" s="241"/>
      <c r="DQW2" s="241"/>
      <c r="DQX2" s="241"/>
      <c r="DQY2" s="241"/>
      <c r="DQZ2" s="241"/>
      <c r="DRA2" s="241"/>
      <c r="DRB2" s="241"/>
      <c r="DRC2" s="241"/>
      <c r="DRD2" s="241"/>
      <c r="DRE2" s="241"/>
      <c r="DRF2" s="241"/>
      <c r="DRG2" s="241"/>
      <c r="DRH2" s="241"/>
      <c r="DRI2" s="241"/>
      <c r="DRJ2" s="241"/>
      <c r="DRK2" s="241"/>
      <c r="DRL2" s="241"/>
      <c r="DRM2" s="241"/>
      <c r="DRN2" s="241"/>
      <c r="DRO2" s="241"/>
      <c r="DRP2" s="241"/>
      <c r="DRQ2" s="241"/>
      <c r="DRR2" s="241"/>
      <c r="DRS2" s="241"/>
      <c r="DRT2" s="241"/>
      <c r="DRU2" s="241"/>
      <c r="DRV2" s="241"/>
      <c r="DRW2" s="241"/>
      <c r="DRX2" s="241"/>
      <c r="DRY2" s="241"/>
      <c r="DRZ2" s="241"/>
      <c r="DSA2" s="241"/>
      <c r="DSB2" s="241"/>
      <c r="DSC2" s="241"/>
      <c r="DSD2" s="241"/>
      <c r="DSE2" s="241"/>
      <c r="DSF2" s="241"/>
      <c r="DSG2" s="241"/>
      <c r="DSH2" s="241"/>
      <c r="DSI2" s="241"/>
      <c r="DSJ2" s="241"/>
      <c r="DSK2" s="241"/>
      <c r="DSL2" s="241"/>
      <c r="DSM2" s="241"/>
      <c r="DSN2" s="241"/>
      <c r="DSO2" s="241"/>
      <c r="DSP2" s="241"/>
      <c r="DSQ2" s="241"/>
      <c r="DSR2" s="241"/>
      <c r="DSS2" s="241"/>
      <c r="DST2" s="241"/>
      <c r="DSU2" s="241"/>
      <c r="DSV2" s="241"/>
      <c r="DSW2" s="241"/>
      <c r="DSX2" s="241"/>
      <c r="DSY2" s="241"/>
      <c r="DSZ2" s="241"/>
      <c r="DTA2" s="241"/>
      <c r="DTB2" s="241"/>
      <c r="DTC2" s="241"/>
      <c r="DTD2" s="241"/>
      <c r="DTE2" s="241"/>
      <c r="DTF2" s="241"/>
      <c r="DTG2" s="241"/>
      <c r="DTH2" s="241"/>
      <c r="DTI2" s="241"/>
      <c r="DTJ2" s="241"/>
      <c r="DTK2" s="241"/>
      <c r="DTL2" s="241"/>
      <c r="DTM2" s="241"/>
      <c r="DTN2" s="241"/>
      <c r="DTO2" s="241"/>
      <c r="DTP2" s="241"/>
      <c r="DTQ2" s="241"/>
      <c r="DTR2" s="241"/>
      <c r="DTS2" s="241"/>
      <c r="DTT2" s="241"/>
      <c r="DTU2" s="241"/>
      <c r="DTV2" s="241"/>
      <c r="DTW2" s="241"/>
      <c r="DTX2" s="241"/>
      <c r="DTY2" s="241"/>
      <c r="DTZ2" s="241"/>
      <c r="DUA2" s="241"/>
      <c r="DUB2" s="241"/>
      <c r="DUC2" s="241"/>
      <c r="DUD2" s="241"/>
      <c r="DUE2" s="241"/>
      <c r="DUF2" s="241"/>
      <c r="DUG2" s="241"/>
      <c r="DUH2" s="241"/>
      <c r="DUI2" s="241"/>
      <c r="DUJ2" s="241"/>
      <c r="DUK2" s="241"/>
      <c r="DUL2" s="241"/>
      <c r="DUM2" s="241"/>
      <c r="DUN2" s="241"/>
      <c r="DUO2" s="241"/>
      <c r="DUP2" s="241"/>
      <c r="DUQ2" s="241"/>
      <c r="DUR2" s="241"/>
      <c r="DUS2" s="241"/>
      <c r="DUT2" s="241"/>
      <c r="DUU2" s="241"/>
      <c r="DUV2" s="241"/>
      <c r="DUW2" s="241"/>
      <c r="DUX2" s="241"/>
      <c r="DUY2" s="241"/>
      <c r="DUZ2" s="241"/>
      <c r="DVA2" s="241"/>
      <c r="DVB2" s="241"/>
      <c r="DVC2" s="241"/>
      <c r="DVD2" s="241"/>
      <c r="DVE2" s="241"/>
      <c r="DVF2" s="241"/>
      <c r="DVG2" s="241"/>
      <c r="DVH2" s="241"/>
      <c r="DVI2" s="241"/>
      <c r="DVJ2" s="241"/>
      <c r="DVK2" s="241"/>
      <c r="DVL2" s="241"/>
      <c r="DVM2" s="241"/>
      <c r="DVN2" s="241"/>
      <c r="DVO2" s="241"/>
      <c r="DVP2" s="241"/>
      <c r="DVQ2" s="241"/>
      <c r="DVR2" s="241"/>
      <c r="DVS2" s="241"/>
      <c r="DVT2" s="241"/>
      <c r="DVU2" s="241"/>
      <c r="DVV2" s="241"/>
      <c r="DVW2" s="241"/>
      <c r="DVX2" s="241"/>
      <c r="DVY2" s="241"/>
      <c r="DVZ2" s="241"/>
      <c r="DWA2" s="241"/>
      <c r="DWB2" s="241"/>
      <c r="DWC2" s="241"/>
      <c r="DWD2" s="241"/>
      <c r="DWE2" s="241"/>
      <c r="DWF2" s="241"/>
      <c r="DWG2" s="241"/>
      <c r="DWH2" s="241"/>
      <c r="DWI2" s="241"/>
      <c r="DWJ2" s="241"/>
      <c r="DWK2" s="241"/>
      <c r="DWL2" s="241"/>
      <c r="DWM2" s="241"/>
      <c r="DWN2" s="241"/>
      <c r="DWO2" s="241"/>
      <c r="DWP2" s="241"/>
      <c r="DWQ2" s="241"/>
      <c r="DWR2" s="241"/>
      <c r="DWS2" s="241"/>
      <c r="DWT2" s="241"/>
      <c r="DWU2" s="241"/>
      <c r="DWV2" s="241"/>
      <c r="DWW2" s="241"/>
      <c r="DWX2" s="241"/>
      <c r="DWY2" s="241"/>
      <c r="DWZ2" s="241"/>
      <c r="DXA2" s="241"/>
      <c r="DXB2" s="241"/>
      <c r="DXC2" s="241"/>
      <c r="DXD2" s="241"/>
      <c r="DXE2" s="241"/>
      <c r="DXF2" s="241"/>
      <c r="DXG2" s="241"/>
      <c r="DXH2" s="241"/>
      <c r="DXI2" s="241"/>
      <c r="DXJ2" s="241"/>
      <c r="DXK2" s="241"/>
      <c r="DXL2" s="241"/>
      <c r="DXM2" s="241"/>
      <c r="DXN2" s="241"/>
      <c r="DXO2" s="241"/>
      <c r="DXP2" s="241"/>
      <c r="DXQ2" s="241"/>
      <c r="DXR2" s="241"/>
      <c r="DXS2" s="241"/>
      <c r="DXT2" s="241"/>
      <c r="DXU2" s="241"/>
      <c r="DXV2" s="241"/>
      <c r="DXW2" s="241"/>
      <c r="DXX2" s="241"/>
      <c r="DXY2" s="241"/>
      <c r="DXZ2" s="241"/>
      <c r="DYA2" s="241"/>
      <c r="DYB2" s="241"/>
      <c r="DYC2" s="241"/>
      <c r="DYD2" s="241"/>
      <c r="DYE2" s="241"/>
      <c r="DYF2" s="241"/>
      <c r="DYG2" s="241"/>
      <c r="DYH2" s="241"/>
      <c r="DYI2" s="241"/>
      <c r="DYJ2" s="241"/>
      <c r="DYK2" s="241"/>
      <c r="DYL2" s="241"/>
      <c r="DYM2" s="241"/>
      <c r="DYN2" s="241"/>
      <c r="DYO2" s="241"/>
      <c r="DYP2" s="241"/>
      <c r="DYQ2" s="241"/>
      <c r="DYR2" s="241"/>
      <c r="DYS2" s="241"/>
      <c r="DYT2" s="241"/>
      <c r="DYU2" s="241"/>
      <c r="DYV2" s="241"/>
      <c r="DYW2" s="241"/>
      <c r="DYX2" s="241"/>
      <c r="DYY2" s="241"/>
      <c r="DYZ2" s="241"/>
      <c r="DZA2" s="241"/>
      <c r="DZB2" s="241"/>
      <c r="DZC2" s="241"/>
      <c r="DZD2" s="241"/>
      <c r="DZE2" s="241"/>
      <c r="DZF2" s="241"/>
      <c r="DZG2" s="241"/>
      <c r="DZH2" s="241"/>
      <c r="DZI2" s="241"/>
      <c r="DZJ2" s="241"/>
      <c r="DZK2" s="241"/>
      <c r="DZL2" s="241"/>
      <c r="DZM2" s="241"/>
      <c r="DZN2" s="241"/>
      <c r="DZO2" s="241"/>
      <c r="DZP2" s="241"/>
      <c r="DZQ2" s="241"/>
      <c r="DZR2" s="241"/>
      <c r="DZS2" s="241"/>
      <c r="DZT2" s="241"/>
      <c r="DZU2" s="241"/>
      <c r="DZV2" s="241"/>
      <c r="DZW2" s="241"/>
      <c r="DZX2" s="241"/>
      <c r="DZY2" s="241"/>
      <c r="DZZ2" s="241"/>
      <c r="EAA2" s="241"/>
      <c r="EAB2" s="241"/>
      <c r="EAC2" s="241"/>
      <c r="EAD2" s="241"/>
      <c r="EAE2" s="241"/>
      <c r="EAF2" s="241"/>
      <c r="EAG2" s="241"/>
      <c r="EAH2" s="241"/>
      <c r="EAI2" s="241"/>
      <c r="EAJ2" s="241"/>
      <c r="EAK2" s="241"/>
      <c r="EAL2" s="241"/>
      <c r="EAM2" s="241"/>
      <c r="EAN2" s="241"/>
      <c r="EAO2" s="241"/>
      <c r="EAP2" s="241"/>
      <c r="EAQ2" s="241"/>
      <c r="EAR2" s="241"/>
      <c r="EAS2" s="241"/>
      <c r="EAT2" s="241"/>
      <c r="EAU2" s="241"/>
      <c r="EAV2" s="241"/>
      <c r="EAW2" s="241"/>
      <c r="EAX2" s="241"/>
      <c r="EAY2" s="241"/>
      <c r="EAZ2" s="241"/>
      <c r="EBA2" s="241"/>
      <c r="EBB2" s="241"/>
      <c r="EBC2" s="241"/>
      <c r="EBD2" s="241"/>
      <c r="EBE2" s="241"/>
      <c r="EBF2" s="241"/>
      <c r="EBG2" s="241"/>
      <c r="EBH2" s="241"/>
      <c r="EBI2" s="241"/>
      <c r="EBJ2" s="241"/>
      <c r="EBK2" s="241"/>
      <c r="EBL2" s="241"/>
      <c r="EBM2" s="241"/>
      <c r="EBN2" s="241"/>
      <c r="EBO2" s="241"/>
      <c r="EBP2" s="241"/>
      <c r="EBQ2" s="241"/>
      <c r="EBR2" s="241"/>
      <c r="EBS2" s="241"/>
      <c r="EBT2" s="241"/>
      <c r="EBU2" s="241"/>
      <c r="EBV2" s="241"/>
      <c r="EBW2" s="241"/>
      <c r="EBX2" s="241"/>
      <c r="EBY2" s="241"/>
      <c r="EBZ2" s="241"/>
      <c r="ECA2" s="241"/>
      <c r="ECB2" s="241"/>
      <c r="ECC2" s="241"/>
      <c r="ECD2" s="241"/>
      <c r="ECE2" s="241"/>
      <c r="ECF2" s="241"/>
      <c r="ECG2" s="241"/>
      <c r="ECH2" s="241"/>
      <c r="ECI2" s="241"/>
      <c r="ECJ2" s="241"/>
      <c r="ECK2" s="241"/>
      <c r="ECL2" s="241"/>
      <c r="ECM2" s="241"/>
      <c r="ECN2" s="241"/>
      <c r="ECO2" s="241"/>
      <c r="ECP2" s="241"/>
      <c r="ECQ2" s="241"/>
      <c r="ECR2" s="241"/>
      <c r="ECS2" s="241"/>
      <c r="ECT2" s="241"/>
      <c r="ECU2" s="241"/>
      <c r="ECV2" s="241"/>
      <c r="ECW2" s="241"/>
      <c r="ECX2" s="241"/>
      <c r="ECY2" s="241"/>
      <c r="ECZ2" s="241"/>
      <c r="EDA2" s="241"/>
      <c r="EDB2" s="241"/>
      <c r="EDC2" s="241"/>
      <c r="EDD2" s="241"/>
      <c r="EDE2" s="241"/>
      <c r="EDF2" s="241"/>
      <c r="EDG2" s="241"/>
      <c r="EDH2" s="241"/>
      <c r="EDI2" s="241"/>
      <c r="EDJ2" s="241"/>
      <c r="EDK2" s="241"/>
      <c r="EDL2" s="241"/>
      <c r="EDM2" s="241"/>
      <c r="EDN2" s="241"/>
      <c r="EDO2" s="241"/>
      <c r="EDP2" s="241"/>
      <c r="EDQ2" s="241"/>
      <c r="EDR2" s="241"/>
      <c r="EDS2" s="241"/>
      <c r="EDT2" s="241"/>
      <c r="EDU2" s="241"/>
      <c r="EDV2" s="241"/>
      <c r="EDW2" s="241"/>
      <c r="EDX2" s="241"/>
      <c r="EDY2" s="241"/>
      <c r="EDZ2" s="241"/>
      <c r="EEA2" s="241"/>
      <c r="EEB2" s="241"/>
      <c r="EEC2" s="241"/>
      <c r="EED2" s="241"/>
      <c r="EEE2" s="241"/>
      <c r="EEF2" s="241"/>
      <c r="EEG2" s="241"/>
      <c r="EEH2" s="241"/>
      <c r="EEI2" s="241"/>
      <c r="EEJ2" s="241"/>
      <c r="EEK2" s="241"/>
      <c r="EEL2" s="241"/>
      <c r="EEM2" s="241"/>
      <c r="EEN2" s="241"/>
      <c r="EEO2" s="241"/>
      <c r="EEP2" s="241"/>
      <c r="EEQ2" s="241"/>
      <c r="EER2" s="241"/>
      <c r="EES2" s="241"/>
      <c r="EET2" s="241"/>
      <c r="EEU2" s="241"/>
      <c r="EEV2" s="241"/>
      <c r="EEW2" s="241"/>
      <c r="EEX2" s="241"/>
      <c r="EEY2" s="241"/>
      <c r="EEZ2" s="241"/>
      <c r="EFA2" s="241"/>
      <c r="EFB2" s="241"/>
      <c r="EFC2" s="241"/>
      <c r="EFD2" s="241"/>
      <c r="EFE2" s="241"/>
      <c r="EFF2" s="241"/>
      <c r="EFG2" s="241"/>
      <c r="EFH2" s="241"/>
      <c r="EFI2" s="241"/>
      <c r="EFJ2" s="241"/>
      <c r="EFK2" s="241"/>
      <c r="EFL2" s="241"/>
      <c r="EFM2" s="241"/>
      <c r="EFN2" s="241"/>
      <c r="EFO2" s="241"/>
      <c r="EFP2" s="241"/>
      <c r="EFQ2" s="241"/>
      <c r="EFR2" s="241"/>
      <c r="EFS2" s="241"/>
      <c r="EFT2" s="241"/>
      <c r="EFU2" s="241"/>
      <c r="EFV2" s="241"/>
      <c r="EFW2" s="241"/>
      <c r="EFX2" s="241"/>
      <c r="EFY2" s="241"/>
      <c r="EFZ2" s="241"/>
      <c r="EGA2" s="241"/>
      <c r="EGB2" s="241"/>
      <c r="EGC2" s="241"/>
      <c r="EGD2" s="241"/>
      <c r="EGE2" s="241"/>
      <c r="EGF2" s="241"/>
      <c r="EGG2" s="241"/>
      <c r="EGH2" s="241"/>
      <c r="EGI2" s="241"/>
      <c r="EGJ2" s="241"/>
      <c r="EGK2" s="241"/>
      <c r="EGL2" s="241"/>
      <c r="EGM2" s="241"/>
      <c r="EGN2" s="241"/>
      <c r="EGO2" s="241"/>
      <c r="EGP2" s="241"/>
      <c r="EGQ2" s="241"/>
      <c r="EGR2" s="241"/>
      <c r="EGS2" s="241"/>
      <c r="EGT2" s="241"/>
      <c r="EGU2" s="241"/>
      <c r="EGV2" s="241"/>
      <c r="EGW2" s="241"/>
      <c r="EGX2" s="241"/>
      <c r="EGY2" s="241"/>
      <c r="EGZ2" s="241"/>
      <c r="EHA2" s="241"/>
      <c r="EHB2" s="241"/>
      <c r="EHC2" s="241"/>
      <c r="EHD2" s="241"/>
      <c r="EHE2" s="241"/>
      <c r="EHF2" s="241"/>
      <c r="EHG2" s="241"/>
      <c r="EHH2" s="241"/>
      <c r="EHI2" s="241"/>
      <c r="EHJ2" s="241"/>
      <c r="EHK2" s="241"/>
      <c r="EHL2" s="241"/>
      <c r="EHM2" s="241"/>
      <c r="EHN2" s="241"/>
      <c r="EHO2" s="241"/>
      <c r="EHP2" s="241"/>
      <c r="EHQ2" s="241"/>
      <c r="EHR2" s="241"/>
      <c r="EHS2" s="241"/>
      <c r="EHT2" s="241"/>
      <c r="EHU2" s="241"/>
      <c r="EHV2" s="241"/>
      <c r="EHW2" s="241"/>
      <c r="EHX2" s="241"/>
      <c r="EHY2" s="241"/>
      <c r="EHZ2" s="241"/>
      <c r="EIA2" s="241"/>
      <c r="EIB2" s="241"/>
      <c r="EIC2" s="241"/>
      <c r="EID2" s="241"/>
      <c r="EIE2" s="241"/>
      <c r="EIF2" s="241"/>
      <c r="EIG2" s="241"/>
      <c r="EIH2" s="241"/>
      <c r="EII2" s="241"/>
      <c r="EIJ2" s="241"/>
      <c r="EIK2" s="241"/>
      <c r="EIL2" s="241"/>
      <c r="EIM2" s="241"/>
      <c r="EIN2" s="241"/>
      <c r="EIO2" s="241"/>
      <c r="EIP2" s="241"/>
      <c r="EIQ2" s="241"/>
      <c r="EIR2" s="241"/>
      <c r="EIS2" s="241"/>
      <c r="EIT2" s="241"/>
      <c r="EIU2" s="241"/>
      <c r="EIV2" s="241"/>
      <c r="EIW2" s="241"/>
      <c r="EIX2" s="241"/>
      <c r="EIY2" s="241"/>
      <c r="EIZ2" s="241"/>
      <c r="EJA2" s="241"/>
      <c r="EJB2" s="241"/>
      <c r="EJC2" s="241"/>
      <c r="EJD2" s="241"/>
      <c r="EJE2" s="241"/>
      <c r="EJF2" s="241"/>
      <c r="EJG2" s="241"/>
      <c r="EJH2" s="241"/>
      <c r="EJI2" s="241"/>
      <c r="EJJ2" s="241"/>
      <c r="EJK2" s="241"/>
      <c r="EJL2" s="241"/>
      <c r="EJM2" s="241"/>
      <c r="EJN2" s="241"/>
      <c r="EJO2" s="241"/>
      <c r="EJP2" s="241"/>
      <c r="EJQ2" s="241"/>
      <c r="EJR2" s="241"/>
      <c r="EJS2" s="241"/>
      <c r="EJT2" s="241"/>
      <c r="EJU2" s="241"/>
      <c r="EJV2" s="241"/>
      <c r="EJW2" s="241"/>
      <c r="EJX2" s="241"/>
      <c r="EJY2" s="241"/>
      <c r="EJZ2" s="241"/>
      <c r="EKA2" s="241"/>
      <c r="EKB2" s="241"/>
      <c r="EKC2" s="241"/>
      <c r="EKD2" s="241"/>
      <c r="EKE2" s="241"/>
      <c r="EKF2" s="241"/>
      <c r="EKG2" s="241"/>
      <c r="EKH2" s="241"/>
      <c r="EKI2" s="241"/>
      <c r="EKJ2" s="241"/>
      <c r="EKK2" s="241"/>
      <c r="EKL2" s="241"/>
      <c r="EKM2" s="241"/>
      <c r="EKN2" s="241"/>
      <c r="EKO2" s="241"/>
      <c r="EKP2" s="241"/>
      <c r="EKQ2" s="241"/>
      <c r="EKR2" s="241"/>
      <c r="EKS2" s="241"/>
      <c r="EKT2" s="241"/>
      <c r="EKU2" s="241"/>
      <c r="EKV2" s="241"/>
      <c r="EKW2" s="241"/>
      <c r="EKX2" s="241"/>
      <c r="EKY2" s="241"/>
      <c r="EKZ2" s="241"/>
      <c r="ELA2" s="241"/>
      <c r="ELB2" s="241"/>
      <c r="ELC2" s="241"/>
      <c r="ELD2" s="241"/>
      <c r="ELE2" s="241"/>
      <c r="ELF2" s="241"/>
      <c r="ELG2" s="241"/>
      <c r="ELH2" s="241"/>
      <c r="ELI2" s="241"/>
      <c r="ELJ2" s="241"/>
      <c r="ELK2" s="241"/>
      <c r="ELL2" s="241"/>
      <c r="ELM2" s="241"/>
      <c r="ELN2" s="241"/>
      <c r="ELO2" s="241"/>
      <c r="ELP2" s="241"/>
      <c r="ELQ2" s="241"/>
      <c r="ELR2" s="241"/>
      <c r="ELS2" s="241"/>
      <c r="ELT2" s="241"/>
      <c r="ELU2" s="241"/>
      <c r="ELV2" s="241"/>
      <c r="ELW2" s="241"/>
      <c r="ELX2" s="241"/>
      <c r="ELY2" s="241"/>
      <c r="ELZ2" s="241"/>
      <c r="EMA2" s="241"/>
      <c r="EMB2" s="241"/>
      <c r="EMC2" s="241"/>
      <c r="EMD2" s="241"/>
      <c r="EME2" s="241"/>
      <c r="EMF2" s="241"/>
      <c r="EMG2" s="241"/>
      <c r="EMH2" s="241"/>
      <c r="EMI2" s="241"/>
      <c r="EMJ2" s="241"/>
      <c r="EMK2" s="241"/>
      <c r="EML2" s="241"/>
      <c r="EMM2" s="241"/>
      <c r="EMN2" s="241"/>
      <c r="EMO2" s="241"/>
      <c r="EMP2" s="241"/>
      <c r="EMQ2" s="241"/>
      <c r="EMR2" s="241"/>
      <c r="EMS2" s="241"/>
      <c r="EMT2" s="241"/>
      <c r="EMU2" s="241"/>
      <c r="EMV2" s="241"/>
      <c r="EMW2" s="241"/>
      <c r="EMX2" s="241"/>
      <c r="EMY2" s="241"/>
      <c r="EMZ2" s="241"/>
      <c r="ENA2" s="241"/>
      <c r="ENB2" s="241"/>
      <c r="ENC2" s="241"/>
      <c r="END2" s="241"/>
      <c r="ENE2" s="241"/>
      <c r="ENF2" s="241"/>
      <c r="ENG2" s="241"/>
      <c r="ENH2" s="241"/>
      <c r="ENI2" s="241"/>
      <c r="ENJ2" s="241"/>
      <c r="ENK2" s="241"/>
      <c r="ENL2" s="241"/>
      <c r="ENM2" s="241"/>
      <c r="ENN2" s="241"/>
      <c r="ENO2" s="241"/>
      <c r="ENP2" s="241"/>
      <c r="ENQ2" s="241"/>
      <c r="ENR2" s="241"/>
      <c r="ENS2" s="241"/>
      <c r="ENT2" s="241"/>
      <c r="ENU2" s="241"/>
      <c r="ENV2" s="241"/>
      <c r="ENW2" s="241"/>
      <c r="ENX2" s="241"/>
      <c r="ENY2" s="241"/>
      <c r="ENZ2" s="241"/>
      <c r="EOA2" s="241"/>
      <c r="EOB2" s="241"/>
      <c r="EOC2" s="241"/>
      <c r="EOD2" s="241"/>
      <c r="EOE2" s="241"/>
      <c r="EOF2" s="241"/>
      <c r="EOG2" s="241"/>
      <c r="EOH2" s="241"/>
      <c r="EOI2" s="241"/>
      <c r="EOJ2" s="241"/>
      <c r="EOK2" s="241"/>
      <c r="EOL2" s="241"/>
      <c r="EOM2" s="241"/>
      <c r="EON2" s="241"/>
      <c r="EOO2" s="241"/>
      <c r="EOP2" s="241"/>
      <c r="EOQ2" s="241"/>
      <c r="EOR2" s="241"/>
      <c r="EOS2" s="241"/>
      <c r="EOT2" s="241"/>
      <c r="EOU2" s="241"/>
      <c r="EOV2" s="241"/>
      <c r="EOW2" s="241"/>
      <c r="EOX2" s="241"/>
      <c r="EOY2" s="241"/>
      <c r="EOZ2" s="241"/>
      <c r="EPA2" s="241"/>
      <c r="EPB2" s="241"/>
      <c r="EPC2" s="241"/>
      <c r="EPD2" s="241"/>
      <c r="EPE2" s="241"/>
      <c r="EPF2" s="241"/>
      <c r="EPG2" s="241"/>
      <c r="EPH2" s="241"/>
      <c r="EPI2" s="241"/>
      <c r="EPJ2" s="241"/>
      <c r="EPK2" s="241"/>
      <c r="EPL2" s="241"/>
      <c r="EPM2" s="241"/>
      <c r="EPN2" s="241"/>
      <c r="EPO2" s="241"/>
      <c r="EPP2" s="241"/>
      <c r="EPQ2" s="241"/>
      <c r="EPR2" s="241"/>
      <c r="EPS2" s="241"/>
      <c r="EPT2" s="241"/>
      <c r="EPU2" s="241"/>
      <c r="EPV2" s="241"/>
      <c r="EPW2" s="241"/>
      <c r="EPX2" s="241"/>
      <c r="EPY2" s="241"/>
      <c r="EPZ2" s="241"/>
      <c r="EQA2" s="241"/>
      <c r="EQB2" s="241"/>
      <c r="EQC2" s="241"/>
      <c r="EQD2" s="241"/>
      <c r="EQE2" s="241"/>
      <c r="EQF2" s="241"/>
      <c r="EQG2" s="241"/>
      <c r="EQH2" s="241"/>
      <c r="EQI2" s="241"/>
      <c r="EQJ2" s="241"/>
      <c r="EQK2" s="241"/>
      <c r="EQL2" s="241"/>
      <c r="EQM2" s="241"/>
      <c r="EQN2" s="241"/>
      <c r="EQO2" s="241"/>
      <c r="EQP2" s="241"/>
      <c r="EQQ2" s="241"/>
      <c r="EQR2" s="241"/>
      <c r="EQS2" s="241"/>
      <c r="EQT2" s="241"/>
      <c r="EQU2" s="241"/>
      <c r="EQV2" s="241"/>
      <c r="EQW2" s="241"/>
      <c r="EQX2" s="241"/>
      <c r="EQY2" s="241"/>
      <c r="EQZ2" s="241"/>
      <c r="ERA2" s="241"/>
      <c r="ERB2" s="241"/>
      <c r="ERC2" s="241"/>
      <c r="ERD2" s="241"/>
      <c r="ERE2" s="241"/>
      <c r="ERF2" s="241"/>
      <c r="ERG2" s="241"/>
      <c r="ERH2" s="241"/>
      <c r="ERI2" s="241"/>
      <c r="ERJ2" s="241"/>
      <c r="ERK2" s="241"/>
      <c r="ERL2" s="241"/>
      <c r="ERM2" s="241"/>
      <c r="ERN2" s="241"/>
      <c r="ERO2" s="241"/>
      <c r="ERP2" s="241"/>
      <c r="ERQ2" s="241"/>
      <c r="ERR2" s="241"/>
      <c r="ERS2" s="241"/>
      <c r="ERT2" s="241"/>
      <c r="ERU2" s="241"/>
      <c r="ERV2" s="241"/>
      <c r="ERW2" s="241"/>
      <c r="ERX2" s="241"/>
      <c r="ERY2" s="241"/>
      <c r="ERZ2" s="241"/>
      <c r="ESA2" s="241"/>
      <c r="ESB2" s="241"/>
      <c r="ESC2" s="241"/>
      <c r="ESD2" s="241"/>
      <c r="ESE2" s="241"/>
      <c r="ESF2" s="241"/>
      <c r="ESG2" s="241"/>
      <c r="ESH2" s="241"/>
      <c r="ESI2" s="241"/>
      <c r="ESJ2" s="241"/>
      <c r="ESK2" s="241"/>
      <c r="ESL2" s="241"/>
      <c r="ESM2" s="241"/>
      <c r="ESN2" s="241"/>
      <c r="ESO2" s="241"/>
      <c r="ESP2" s="241"/>
      <c r="ESQ2" s="241"/>
      <c r="ESR2" s="241"/>
      <c r="ESS2" s="241"/>
      <c r="EST2" s="241"/>
      <c r="ESU2" s="241"/>
      <c r="ESV2" s="241"/>
      <c r="ESW2" s="241"/>
      <c r="ESX2" s="241"/>
      <c r="ESY2" s="241"/>
      <c r="ESZ2" s="241"/>
      <c r="ETA2" s="241"/>
      <c r="ETB2" s="241"/>
      <c r="ETC2" s="241"/>
      <c r="ETD2" s="241"/>
      <c r="ETE2" s="241"/>
      <c r="ETF2" s="241"/>
      <c r="ETG2" s="241"/>
      <c r="ETH2" s="241"/>
      <c r="ETI2" s="241"/>
      <c r="ETJ2" s="241"/>
      <c r="ETK2" s="241"/>
      <c r="ETL2" s="241"/>
      <c r="ETM2" s="241"/>
      <c r="ETN2" s="241"/>
      <c r="ETO2" s="241"/>
      <c r="ETP2" s="241"/>
      <c r="ETQ2" s="241"/>
      <c r="ETR2" s="241"/>
      <c r="ETS2" s="241"/>
      <c r="ETT2" s="241"/>
      <c r="ETU2" s="241"/>
      <c r="ETV2" s="241"/>
      <c r="ETW2" s="241"/>
      <c r="ETX2" s="241"/>
      <c r="ETY2" s="241"/>
      <c r="ETZ2" s="241"/>
      <c r="EUA2" s="241"/>
      <c r="EUB2" s="241"/>
      <c r="EUC2" s="241"/>
      <c r="EUD2" s="241"/>
      <c r="EUE2" s="241"/>
      <c r="EUF2" s="241"/>
      <c r="EUG2" s="241"/>
      <c r="EUH2" s="241"/>
      <c r="EUI2" s="241"/>
      <c r="EUJ2" s="241"/>
      <c r="EUK2" s="241"/>
      <c r="EUL2" s="241"/>
      <c r="EUM2" s="241"/>
      <c r="EUN2" s="241"/>
      <c r="EUO2" s="241"/>
      <c r="EUP2" s="241"/>
      <c r="EUQ2" s="241"/>
      <c r="EUR2" s="241"/>
      <c r="EUS2" s="241"/>
      <c r="EUT2" s="241"/>
      <c r="EUU2" s="241"/>
      <c r="EUV2" s="241"/>
      <c r="EUW2" s="241"/>
      <c r="EUX2" s="241"/>
      <c r="EUY2" s="241"/>
      <c r="EUZ2" s="241"/>
      <c r="EVA2" s="241"/>
      <c r="EVB2" s="241"/>
      <c r="EVC2" s="241"/>
      <c r="EVD2" s="241"/>
      <c r="EVE2" s="241"/>
      <c r="EVF2" s="241"/>
      <c r="EVG2" s="241"/>
      <c r="EVH2" s="241"/>
      <c r="EVI2" s="241"/>
      <c r="EVJ2" s="241"/>
      <c r="EVK2" s="241"/>
      <c r="EVL2" s="241"/>
      <c r="EVM2" s="241"/>
      <c r="EVN2" s="241"/>
      <c r="EVO2" s="241"/>
      <c r="EVP2" s="241"/>
      <c r="EVQ2" s="241"/>
      <c r="EVR2" s="241"/>
      <c r="EVS2" s="241"/>
      <c r="EVT2" s="241"/>
      <c r="EVU2" s="241"/>
      <c r="EVV2" s="241"/>
      <c r="EVW2" s="241"/>
      <c r="EVX2" s="241"/>
      <c r="EVY2" s="241"/>
      <c r="EVZ2" s="241"/>
      <c r="EWA2" s="241"/>
      <c r="EWB2" s="241"/>
      <c r="EWC2" s="241"/>
      <c r="EWD2" s="241"/>
      <c r="EWE2" s="241"/>
      <c r="EWF2" s="241"/>
      <c r="EWG2" s="241"/>
      <c r="EWH2" s="241"/>
      <c r="EWI2" s="241"/>
      <c r="EWJ2" s="241"/>
      <c r="EWK2" s="241"/>
      <c r="EWL2" s="241"/>
      <c r="EWM2" s="241"/>
      <c r="EWN2" s="241"/>
      <c r="EWO2" s="241"/>
      <c r="EWP2" s="241"/>
      <c r="EWQ2" s="241"/>
      <c r="EWR2" s="241"/>
      <c r="EWS2" s="241"/>
      <c r="EWT2" s="241"/>
      <c r="EWU2" s="241"/>
      <c r="EWV2" s="241"/>
      <c r="EWW2" s="241"/>
      <c r="EWX2" s="241"/>
      <c r="EWY2" s="241"/>
      <c r="EWZ2" s="241"/>
      <c r="EXA2" s="241"/>
      <c r="EXB2" s="241"/>
      <c r="EXC2" s="241"/>
      <c r="EXD2" s="241"/>
      <c r="EXE2" s="241"/>
      <c r="EXF2" s="241"/>
      <c r="EXG2" s="241"/>
      <c r="EXH2" s="241"/>
      <c r="EXI2" s="241"/>
      <c r="EXJ2" s="241"/>
      <c r="EXK2" s="241"/>
      <c r="EXL2" s="241"/>
      <c r="EXM2" s="241"/>
      <c r="EXN2" s="241"/>
      <c r="EXO2" s="241"/>
      <c r="EXP2" s="241"/>
      <c r="EXQ2" s="241"/>
      <c r="EXR2" s="241"/>
      <c r="EXS2" s="241"/>
      <c r="EXT2" s="241"/>
      <c r="EXU2" s="241"/>
      <c r="EXV2" s="241"/>
      <c r="EXW2" s="241"/>
      <c r="EXX2" s="241"/>
      <c r="EXY2" s="241"/>
      <c r="EXZ2" s="241"/>
      <c r="EYA2" s="241"/>
      <c r="EYB2" s="241"/>
      <c r="EYC2" s="241"/>
      <c r="EYD2" s="241"/>
      <c r="EYE2" s="241"/>
      <c r="EYF2" s="241"/>
      <c r="EYG2" s="241"/>
      <c r="EYH2" s="241"/>
      <c r="EYI2" s="241"/>
      <c r="EYJ2" s="241"/>
      <c r="EYK2" s="241"/>
      <c r="EYL2" s="241"/>
      <c r="EYM2" s="241"/>
      <c r="EYN2" s="241"/>
      <c r="EYO2" s="241"/>
      <c r="EYP2" s="241"/>
      <c r="EYQ2" s="241"/>
      <c r="EYR2" s="241"/>
      <c r="EYS2" s="241"/>
      <c r="EYT2" s="241"/>
      <c r="EYU2" s="241"/>
      <c r="EYV2" s="241"/>
      <c r="EYW2" s="241"/>
      <c r="EYX2" s="241"/>
      <c r="EYY2" s="241"/>
      <c r="EYZ2" s="241"/>
      <c r="EZA2" s="241"/>
      <c r="EZB2" s="241"/>
      <c r="EZC2" s="241"/>
      <c r="EZD2" s="241"/>
      <c r="EZE2" s="241"/>
      <c r="EZF2" s="241"/>
      <c r="EZG2" s="241"/>
      <c r="EZH2" s="241"/>
      <c r="EZI2" s="241"/>
      <c r="EZJ2" s="241"/>
      <c r="EZK2" s="241"/>
      <c r="EZL2" s="241"/>
      <c r="EZM2" s="241"/>
      <c r="EZN2" s="241"/>
      <c r="EZO2" s="241"/>
      <c r="EZP2" s="241"/>
      <c r="EZQ2" s="241"/>
      <c r="EZR2" s="241"/>
      <c r="EZS2" s="241"/>
      <c r="EZT2" s="241"/>
      <c r="EZU2" s="241"/>
      <c r="EZV2" s="241"/>
      <c r="EZW2" s="241"/>
      <c r="EZX2" s="241"/>
      <c r="EZY2" s="241"/>
      <c r="EZZ2" s="241"/>
      <c r="FAA2" s="241"/>
      <c r="FAB2" s="241"/>
      <c r="FAC2" s="241"/>
      <c r="FAD2" s="241"/>
      <c r="FAE2" s="241"/>
      <c r="FAF2" s="241"/>
      <c r="FAG2" s="241"/>
      <c r="FAH2" s="241"/>
      <c r="FAI2" s="241"/>
      <c r="FAJ2" s="241"/>
      <c r="FAK2" s="241"/>
      <c r="FAL2" s="241"/>
      <c r="FAM2" s="241"/>
      <c r="FAN2" s="241"/>
      <c r="FAO2" s="241"/>
      <c r="FAP2" s="241"/>
      <c r="FAQ2" s="241"/>
      <c r="FAR2" s="241"/>
      <c r="FAS2" s="241"/>
      <c r="FAT2" s="241"/>
      <c r="FAU2" s="241"/>
      <c r="FAV2" s="241"/>
      <c r="FAW2" s="241"/>
      <c r="FAX2" s="241"/>
      <c r="FAY2" s="241"/>
      <c r="FAZ2" s="241"/>
      <c r="FBA2" s="241"/>
      <c r="FBB2" s="241"/>
      <c r="FBC2" s="241"/>
      <c r="FBD2" s="241"/>
      <c r="FBE2" s="241"/>
      <c r="FBF2" s="241"/>
      <c r="FBG2" s="241"/>
      <c r="FBH2" s="241"/>
      <c r="FBI2" s="241"/>
      <c r="FBJ2" s="241"/>
      <c r="FBK2" s="241"/>
      <c r="FBL2" s="241"/>
      <c r="FBM2" s="241"/>
      <c r="FBN2" s="241"/>
      <c r="FBO2" s="241"/>
      <c r="FBP2" s="241"/>
      <c r="FBQ2" s="241"/>
      <c r="FBR2" s="241"/>
      <c r="FBS2" s="241"/>
      <c r="FBT2" s="241"/>
      <c r="FBU2" s="241"/>
      <c r="FBV2" s="241"/>
      <c r="FBW2" s="241"/>
      <c r="FBX2" s="241"/>
      <c r="FBY2" s="241"/>
      <c r="FBZ2" s="241"/>
      <c r="FCA2" s="241"/>
      <c r="FCB2" s="241"/>
      <c r="FCC2" s="241"/>
      <c r="FCD2" s="241"/>
      <c r="FCE2" s="241"/>
      <c r="FCF2" s="241"/>
      <c r="FCG2" s="241"/>
      <c r="FCH2" s="241"/>
      <c r="FCI2" s="241"/>
      <c r="FCJ2" s="241"/>
      <c r="FCK2" s="241"/>
      <c r="FCL2" s="241"/>
      <c r="FCM2" s="241"/>
      <c r="FCN2" s="241"/>
      <c r="FCO2" s="241"/>
      <c r="FCP2" s="241"/>
      <c r="FCQ2" s="241"/>
      <c r="FCR2" s="241"/>
      <c r="FCS2" s="241"/>
      <c r="FCT2" s="241"/>
      <c r="FCU2" s="241"/>
      <c r="FCV2" s="241"/>
      <c r="FCW2" s="241"/>
      <c r="FCX2" s="241"/>
      <c r="FCY2" s="241"/>
      <c r="FCZ2" s="241"/>
      <c r="FDA2" s="241"/>
      <c r="FDB2" s="241"/>
      <c r="FDC2" s="241"/>
      <c r="FDD2" s="241"/>
      <c r="FDE2" s="241"/>
      <c r="FDF2" s="241"/>
      <c r="FDG2" s="241"/>
      <c r="FDH2" s="241"/>
      <c r="FDI2" s="241"/>
      <c r="FDJ2" s="241"/>
      <c r="FDK2" s="241"/>
      <c r="FDL2" s="241"/>
      <c r="FDM2" s="241"/>
      <c r="FDN2" s="241"/>
      <c r="FDO2" s="241"/>
      <c r="FDP2" s="241"/>
      <c r="FDQ2" s="241"/>
      <c r="FDR2" s="241"/>
      <c r="FDS2" s="241"/>
      <c r="FDT2" s="241"/>
      <c r="FDU2" s="241"/>
      <c r="FDV2" s="241"/>
      <c r="FDW2" s="241"/>
      <c r="FDX2" s="241"/>
      <c r="FDY2" s="241"/>
      <c r="FDZ2" s="241"/>
      <c r="FEA2" s="241"/>
      <c r="FEB2" s="241"/>
      <c r="FEC2" s="241"/>
      <c r="FED2" s="241"/>
      <c r="FEE2" s="241"/>
      <c r="FEF2" s="241"/>
      <c r="FEG2" s="241"/>
      <c r="FEH2" s="241"/>
      <c r="FEI2" s="241"/>
      <c r="FEJ2" s="241"/>
      <c r="FEK2" s="241"/>
      <c r="FEL2" s="241"/>
      <c r="FEM2" s="241"/>
      <c r="FEN2" s="241"/>
      <c r="FEO2" s="241"/>
      <c r="FEP2" s="241"/>
      <c r="FEQ2" s="241"/>
      <c r="FER2" s="241"/>
      <c r="FES2" s="241"/>
      <c r="FET2" s="241"/>
      <c r="FEU2" s="241"/>
      <c r="FEV2" s="241"/>
      <c r="FEW2" s="241"/>
      <c r="FEX2" s="241"/>
      <c r="FEY2" s="241"/>
      <c r="FEZ2" s="241"/>
      <c r="FFA2" s="241"/>
      <c r="FFB2" s="241"/>
      <c r="FFC2" s="241"/>
      <c r="FFD2" s="241"/>
      <c r="FFE2" s="241"/>
      <c r="FFF2" s="241"/>
      <c r="FFG2" s="241"/>
      <c r="FFH2" s="241"/>
      <c r="FFI2" s="241"/>
      <c r="FFJ2" s="241"/>
      <c r="FFK2" s="241"/>
      <c r="FFL2" s="241"/>
      <c r="FFM2" s="241"/>
      <c r="FFN2" s="241"/>
      <c r="FFO2" s="241"/>
      <c r="FFP2" s="241"/>
      <c r="FFQ2" s="241"/>
      <c r="FFR2" s="241"/>
      <c r="FFS2" s="241"/>
      <c r="FFT2" s="241"/>
      <c r="FFU2" s="241"/>
      <c r="FFV2" s="241"/>
      <c r="FFW2" s="241"/>
      <c r="FFX2" s="241"/>
      <c r="FFY2" s="241"/>
      <c r="FFZ2" s="241"/>
      <c r="FGA2" s="241"/>
      <c r="FGB2" s="241"/>
      <c r="FGC2" s="241"/>
      <c r="FGD2" s="241"/>
      <c r="FGE2" s="241"/>
      <c r="FGF2" s="241"/>
      <c r="FGG2" s="241"/>
      <c r="FGH2" s="241"/>
      <c r="FGI2" s="241"/>
      <c r="FGJ2" s="241"/>
      <c r="FGK2" s="241"/>
      <c r="FGL2" s="241"/>
      <c r="FGM2" s="241"/>
      <c r="FGN2" s="241"/>
      <c r="FGO2" s="241"/>
      <c r="FGP2" s="241"/>
      <c r="FGQ2" s="241"/>
      <c r="FGR2" s="241"/>
      <c r="FGS2" s="241"/>
      <c r="FGT2" s="241"/>
      <c r="FGU2" s="241"/>
      <c r="FGV2" s="241"/>
      <c r="FGW2" s="241"/>
      <c r="FGX2" s="241"/>
      <c r="FGY2" s="241"/>
      <c r="FGZ2" s="241"/>
      <c r="FHA2" s="241"/>
      <c r="FHB2" s="241"/>
      <c r="FHC2" s="241"/>
      <c r="FHD2" s="241"/>
      <c r="FHE2" s="241"/>
      <c r="FHF2" s="241"/>
      <c r="FHG2" s="241"/>
      <c r="FHH2" s="241"/>
      <c r="FHI2" s="241"/>
      <c r="FHJ2" s="241"/>
      <c r="FHK2" s="241"/>
      <c r="FHL2" s="241"/>
      <c r="FHM2" s="241"/>
      <c r="FHN2" s="241"/>
      <c r="FHO2" s="241"/>
      <c r="FHP2" s="241"/>
      <c r="FHQ2" s="241"/>
      <c r="FHR2" s="241"/>
      <c r="FHS2" s="241"/>
      <c r="FHT2" s="241"/>
      <c r="FHU2" s="241"/>
      <c r="FHV2" s="241"/>
      <c r="FHW2" s="241"/>
      <c r="FHX2" s="241"/>
      <c r="FHY2" s="241"/>
      <c r="FHZ2" s="241"/>
      <c r="FIA2" s="241"/>
      <c r="FIB2" s="241"/>
      <c r="FIC2" s="241"/>
      <c r="FID2" s="241"/>
      <c r="FIE2" s="241"/>
      <c r="FIF2" s="241"/>
      <c r="FIG2" s="241"/>
      <c r="FIH2" s="241"/>
      <c r="FII2" s="241"/>
      <c r="FIJ2" s="241"/>
      <c r="FIK2" s="241"/>
      <c r="FIL2" s="241"/>
      <c r="FIM2" s="241"/>
      <c r="FIN2" s="241"/>
      <c r="FIO2" s="241"/>
      <c r="FIP2" s="241"/>
      <c r="FIQ2" s="241"/>
      <c r="FIR2" s="241"/>
      <c r="FIS2" s="241"/>
      <c r="FIT2" s="241"/>
      <c r="FIU2" s="241"/>
      <c r="FIV2" s="241"/>
      <c r="FIW2" s="241"/>
      <c r="FIX2" s="241"/>
      <c r="FIY2" s="241"/>
      <c r="FIZ2" s="241"/>
      <c r="FJA2" s="241"/>
      <c r="FJB2" s="241"/>
      <c r="FJC2" s="241"/>
      <c r="FJD2" s="241"/>
      <c r="FJE2" s="241"/>
      <c r="FJF2" s="241"/>
      <c r="FJG2" s="241"/>
      <c r="FJH2" s="241"/>
      <c r="FJI2" s="241"/>
      <c r="FJJ2" s="241"/>
      <c r="FJK2" s="241"/>
      <c r="FJL2" s="241"/>
      <c r="FJM2" s="241"/>
      <c r="FJN2" s="241"/>
      <c r="FJO2" s="241"/>
      <c r="FJP2" s="241"/>
      <c r="FJQ2" s="241"/>
      <c r="FJR2" s="241"/>
      <c r="FJS2" s="241"/>
      <c r="FJT2" s="241"/>
      <c r="FJU2" s="241"/>
      <c r="FJV2" s="241"/>
      <c r="FJW2" s="241"/>
      <c r="FJX2" s="241"/>
      <c r="FJY2" s="241"/>
      <c r="FJZ2" s="241"/>
      <c r="FKA2" s="241"/>
      <c r="FKB2" s="241"/>
      <c r="FKC2" s="241"/>
      <c r="FKD2" s="241"/>
      <c r="FKE2" s="241"/>
      <c r="FKF2" s="241"/>
      <c r="FKG2" s="241"/>
      <c r="FKH2" s="241"/>
      <c r="FKI2" s="241"/>
      <c r="FKJ2" s="241"/>
      <c r="FKK2" s="241"/>
      <c r="FKL2" s="241"/>
      <c r="FKM2" s="241"/>
      <c r="FKN2" s="241"/>
      <c r="FKO2" s="241"/>
      <c r="FKP2" s="241"/>
      <c r="FKQ2" s="241"/>
      <c r="FKR2" s="241"/>
      <c r="FKS2" s="241"/>
      <c r="FKT2" s="241"/>
      <c r="FKU2" s="241"/>
      <c r="FKV2" s="241"/>
      <c r="FKW2" s="241"/>
      <c r="FKX2" s="241"/>
      <c r="FKY2" s="241"/>
      <c r="FKZ2" s="241"/>
      <c r="FLA2" s="241"/>
      <c r="FLB2" s="241"/>
      <c r="FLC2" s="241"/>
      <c r="FLD2" s="241"/>
      <c r="FLE2" s="241"/>
      <c r="FLF2" s="241"/>
      <c r="FLG2" s="241"/>
      <c r="FLH2" s="241"/>
      <c r="FLI2" s="241"/>
      <c r="FLJ2" s="241"/>
      <c r="FLK2" s="241"/>
      <c r="FLL2" s="241"/>
      <c r="FLM2" s="241"/>
      <c r="FLN2" s="241"/>
      <c r="FLO2" s="241"/>
      <c r="FLP2" s="241"/>
      <c r="FLQ2" s="241"/>
      <c r="FLR2" s="241"/>
      <c r="FLS2" s="241"/>
      <c r="FLT2" s="241"/>
      <c r="FLU2" s="241"/>
      <c r="FLV2" s="241"/>
      <c r="FLW2" s="241"/>
      <c r="FLX2" s="241"/>
      <c r="FLY2" s="241"/>
      <c r="FLZ2" s="241"/>
      <c r="FMA2" s="241"/>
      <c r="FMB2" s="241"/>
      <c r="FMC2" s="241"/>
      <c r="FMD2" s="241"/>
      <c r="FME2" s="241"/>
      <c r="FMF2" s="241"/>
      <c r="FMG2" s="241"/>
      <c r="FMH2" s="241"/>
      <c r="FMI2" s="241"/>
      <c r="FMJ2" s="241"/>
      <c r="FMK2" s="241"/>
      <c r="FML2" s="241"/>
      <c r="FMM2" s="241"/>
      <c r="FMN2" s="241"/>
      <c r="FMO2" s="241"/>
      <c r="FMP2" s="241"/>
      <c r="FMQ2" s="241"/>
      <c r="FMR2" s="241"/>
      <c r="FMS2" s="241"/>
      <c r="FMT2" s="241"/>
      <c r="FMU2" s="241"/>
      <c r="FMV2" s="241"/>
      <c r="FMW2" s="241"/>
      <c r="FMX2" s="241"/>
      <c r="FMY2" s="241"/>
      <c r="FMZ2" s="241"/>
      <c r="FNA2" s="241"/>
      <c r="FNB2" s="241"/>
      <c r="FNC2" s="241"/>
      <c r="FND2" s="241"/>
      <c r="FNE2" s="241"/>
      <c r="FNF2" s="241"/>
      <c r="FNG2" s="241"/>
      <c r="FNH2" s="241"/>
      <c r="FNI2" s="241"/>
      <c r="FNJ2" s="241"/>
      <c r="FNK2" s="241"/>
      <c r="FNL2" s="241"/>
      <c r="FNM2" s="241"/>
      <c r="FNN2" s="241"/>
      <c r="FNO2" s="241"/>
      <c r="FNP2" s="241"/>
      <c r="FNQ2" s="241"/>
      <c r="FNR2" s="241"/>
      <c r="FNS2" s="241"/>
      <c r="FNT2" s="241"/>
      <c r="FNU2" s="241"/>
      <c r="FNV2" s="241"/>
      <c r="FNW2" s="241"/>
      <c r="FNX2" s="241"/>
      <c r="FNY2" s="241"/>
      <c r="FNZ2" s="241"/>
      <c r="FOA2" s="241"/>
      <c r="FOB2" s="241"/>
      <c r="FOC2" s="241"/>
      <c r="FOD2" s="241"/>
      <c r="FOE2" s="241"/>
      <c r="FOF2" s="241"/>
      <c r="FOG2" s="241"/>
      <c r="FOH2" s="241"/>
      <c r="FOI2" s="241"/>
      <c r="FOJ2" s="241"/>
      <c r="FOK2" s="241"/>
      <c r="FOL2" s="241"/>
      <c r="FOM2" s="241"/>
      <c r="FON2" s="241"/>
      <c r="FOO2" s="241"/>
      <c r="FOP2" s="241"/>
      <c r="FOQ2" s="241"/>
      <c r="FOR2" s="241"/>
      <c r="FOS2" s="241"/>
      <c r="FOT2" s="241"/>
      <c r="FOU2" s="241"/>
      <c r="FOV2" s="241"/>
      <c r="FOW2" s="241"/>
      <c r="FOX2" s="241"/>
      <c r="FOY2" s="241"/>
      <c r="FOZ2" s="241"/>
      <c r="FPA2" s="241"/>
      <c r="FPB2" s="241"/>
      <c r="FPC2" s="241"/>
      <c r="FPD2" s="241"/>
      <c r="FPE2" s="241"/>
      <c r="FPF2" s="241"/>
      <c r="FPG2" s="241"/>
      <c r="FPH2" s="241"/>
      <c r="FPI2" s="241"/>
      <c r="FPJ2" s="241"/>
      <c r="FPK2" s="241"/>
      <c r="FPL2" s="241"/>
      <c r="FPM2" s="241"/>
      <c r="FPN2" s="241"/>
      <c r="FPO2" s="241"/>
      <c r="FPP2" s="241"/>
      <c r="FPQ2" s="241"/>
      <c r="FPR2" s="241"/>
      <c r="FPS2" s="241"/>
      <c r="FPT2" s="241"/>
      <c r="FPU2" s="241"/>
      <c r="FPV2" s="241"/>
      <c r="FPW2" s="241"/>
      <c r="FPX2" s="241"/>
      <c r="FPY2" s="241"/>
      <c r="FPZ2" s="241"/>
      <c r="FQA2" s="241"/>
      <c r="FQB2" s="241"/>
      <c r="FQC2" s="241"/>
      <c r="FQD2" s="241"/>
      <c r="FQE2" s="241"/>
      <c r="FQF2" s="241"/>
      <c r="FQG2" s="241"/>
      <c r="FQH2" s="241"/>
      <c r="FQI2" s="241"/>
      <c r="FQJ2" s="241"/>
      <c r="FQK2" s="241"/>
      <c r="FQL2" s="241"/>
      <c r="FQM2" s="241"/>
      <c r="FQN2" s="241"/>
      <c r="FQO2" s="241"/>
      <c r="FQP2" s="241"/>
      <c r="FQQ2" s="241"/>
      <c r="FQR2" s="241"/>
      <c r="FQS2" s="241"/>
      <c r="FQT2" s="241"/>
      <c r="FQU2" s="241"/>
      <c r="FQV2" s="241"/>
      <c r="FQW2" s="241"/>
      <c r="FQX2" s="241"/>
      <c r="FQY2" s="241"/>
      <c r="FQZ2" s="241"/>
      <c r="FRA2" s="241"/>
      <c r="FRB2" s="241"/>
      <c r="FRC2" s="241"/>
      <c r="FRD2" s="241"/>
      <c r="FRE2" s="241"/>
      <c r="FRF2" s="241"/>
      <c r="FRG2" s="241"/>
      <c r="FRH2" s="241"/>
      <c r="FRI2" s="241"/>
      <c r="FRJ2" s="241"/>
      <c r="FRK2" s="241"/>
      <c r="FRL2" s="241"/>
      <c r="FRM2" s="241"/>
      <c r="FRN2" s="241"/>
      <c r="FRO2" s="241"/>
      <c r="FRP2" s="241"/>
      <c r="FRQ2" s="241"/>
      <c r="FRR2" s="241"/>
      <c r="FRS2" s="241"/>
      <c r="FRT2" s="241"/>
      <c r="FRU2" s="241"/>
      <c r="FRV2" s="241"/>
      <c r="FRW2" s="241"/>
      <c r="FRX2" s="241"/>
      <c r="FRY2" s="241"/>
      <c r="FRZ2" s="241"/>
      <c r="FSA2" s="241"/>
      <c r="FSB2" s="241"/>
      <c r="FSC2" s="241"/>
      <c r="FSD2" s="241"/>
      <c r="FSE2" s="241"/>
      <c r="FSF2" s="241"/>
      <c r="FSG2" s="241"/>
      <c r="FSH2" s="241"/>
      <c r="FSI2" s="241"/>
      <c r="FSJ2" s="241"/>
      <c r="FSK2" s="241"/>
      <c r="FSL2" s="241"/>
      <c r="FSM2" s="241"/>
      <c r="FSN2" s="241"/>
      <c r="FSO2" s="241"/>
      <c r="FSP2" s="241"/>
      <c r="FSQ2" s="241"/>
      <c r="FSR2" s="241"/>
      <c r="FSS2" s="241"/>
      <c r="FST2" s="241"/>
      <c r="FSU2" s="241"/>
      <c r="FSV2" s="241"/>
      <c r="FSW2" s="241"/>
      <c r="FSX2" s="241"/>
      <c r="FSY2" s="241"/>
      <c r="FSZ2" s="241"/>
      <c r="FTA2" s="241"/>
      <c r="FTB2" s="241"/>
      <c r="FTC2" s="241"/>
      <c r="FTD2" s="241"/>
      <c r="FTE2" s="241"/>
      <c r="FTF2" s="241"/>
      <c r="FTG2" s="241"/>
      <c r="FTH2" s="241"/>
      <c r="FTI2" s="241"/>
      <c r="FTJ2" s="241"/>
      <c r="FTK2" s="241"/>
      <c r="FTL2" s="241"/>
      <c r="FTM2" s="241"/>
      <c r="FTN2" s="241"/>
      <c r="FTO2" s="241"/>
      <c r="FTP2" s="241"/>
      <c r="FTQ2" s="241"/>
      <c r="FTR2" s="241"/>
      <c r="FTS2" s="241"/>
      <c r="FTT2" s="241"/>
      <c r="FTU2" s="241"/>
      <c r="FTV2" s="241"/>
      <c r="FTW2" s="241"/>
      <c r="FTX2" s="241"/>
      <c r="FTY2" s="241"/>
      <c r="FTZ2" s="241"/>
      <c r="FUA2" s="241"/>
      <c r="FUB2" s="241"/>
      <c r="FUC2" s="241"/>
      <c r="FUD2" s="241"/>
      <c r="FUE2" s="241"/>
      <c r="FUF2" s="241"/>
      <c r="FUG2" s="241"/>
      <c r="FUH2" s="241"/>
      <c r="FUI2" s="241"/>
      <c r="FUJ2" s="241"/>
      <c r="FUK2" s="241"/>
      <c r="FUL2" s="241"/>
      <c r="FUM2" s="241"/>
      <c r="FUN2" s="241"/>
      <c r="FUO2" s="241"/>
      <c r="FUP2" s="241"/>
      <c r="FUQ2" s="241"/>
      <c r="FUR2" s="241"/>
      <c r="FUS2" s="241"/>
      <c r="FUT2" s="241"/>
      <c r="FUU2" s="241"/>
      <c r="FUV2" s="241"/>
      <c r="FUW2" s="241"/>
      <c r="FUX2" s="241"/>
      <c r="FUY2" s="241"/>
      <c r="FUZ2" s="241"/>
      <c r="FVA2" s="241"/>
      <c r="FVB2" s="241"/>
      <c r="FVC2" s="241"/>
      <c r="FVD2" s="241"/>
      <c r="FVE2" s="241"/>
      <c r="FVF2" s="241"/>
      <c r="FVG2" s="241"/>
      <c r="FVH2" s="241"/>
      <c r="FVI2" s="241"/>
      <c r="FVJ2" s="241"/>
      <c r="FVK2" s="241"/>
      <c r="FVL2" s="241"/>
      <c r="FVM2" s="241"/>
      <c r="FVN2" s="241"/>
      <c r="FVO2" s="241"/>
      <c r="FVP2" s="241"/>
      <c r="FVQ2" s="241"/>
      <c r="FVR2" s="241"/>
      <c r="FVS2" s="241"/>
      <c r="FVT2" s="241"/>
      <c r="FVU2" s="241"/>
      <c r="FVV2" s="241"/>
      <c r="FVW2" s="241"/>
      <c r="FVX2" s="241"/>
      <c r="FVY2" s="241"/>
      <c r="FVZ2" s="241"/>
      <c r="FWA2" s="241"/>
      <c r="FWB2" s="241"/>
      <c r="FWC2" s="241"/>
      <c r="FWD2" s="241"/>
      <c r="FWE2" s="241"/>
      <c r="FWF2" s="241"/>
      <c r="FWG2" s="241"/>
      <c r="FWH2" s="241"/>
      <c r="FWI2" s="241"/>
      <c r="FWJ2" s="241"/>
      <c r="FWK2" s="241"/>
      <c r="FWL2" s="241"/>
      <c r="FWM2" s="241"/>
      <c r="FWN2" s="241"/>
      <c r="FWO2" s="241"/>
      <c r="FWP2" s="241"/>
      <c r="FWQ2" s="241"/>
      <c r="FWR2" s="241"/>
      <c r="FWS2" s="241"/>
      <c r="FWT2" s="241"/>
      <c r="FWU2" s="241"/>
      <c r="FWV2" s="241"/>
      <c r="FWW2" s="241"/>
      <c r="FWX2" s="241"/>
      <c r="FWY2" s="241"/>
      <c r="FWZ2" s="241"/>
      <c r="FXA2" s="241"/>
      <c r="FXB2" s="241"/>
      <c r="FXC2" s="241"/>
      <c r="FXD2" s="241"/>
      <c r="FXE2" s="241"/>
      <c r="FXF2" s="241"/>
      <c r="FXG2" s="241"/>
      <c r="FXH2" s="241"/>
      <c r="FXI2" s="241"/>
      <c r="FXJ2" s="241"/>
      <c r="FXK2" s="241"/>
      <c r="FXL2" s="241"/>
      <c r="FXM2" s="241"/>
      <c r="FXN2" s="241"/>
      <c r="FXO2" s="241"/>
      <c r="FXP2" s="241"/>
      <c r="FXQ2" s="241"/>
      <c r="FXR2" s="241"/>
      <c r="FXS2" s="241"/>
      <c r="FXT2" s="241"/>
      <c r="FXU2" s="241"/>
      <c r="FXV2" s="241"/>
      <c r="FXW2" s="241"/>
      <c r="FXX2" s="241"/>
      <c r="FXY2" s="241"/>
      <c r="FXZ2" s="241"/>
      <c r="FYA2" s="241"/>
      <c r="FYB2" s="241"/>
      <c r="FYC2" s="241"/>
      <c r="FYD2" s="241"/>
      <c r="FYE2" s="241"/>
      <c r="FYF2" s="241"/>
      <c r="FYG2" s="241"/>
      <c r="FYH2" s="241"/>
      <c r="FYI2" s="241"/>
      <c r="FYJ2" s="241"/>
      <c r="FYK2" s="241"/>
      <c r="FYL2" s="241"/>
      <c r="FYM2" s="241"/>
      <c r="FYN2" s="241"/>
      <c r="FYO2" s="241"/>
      <c r="FYP2" s="241"/>
      <c r="FYQ2" s="241"/>
      <c r="FYR2" s="241"/>
      <c r="FYS2" s="241"/>
      <c r="FYT2" s="241"/>
      <c r="FYU2" s="241"/>
      <c r="FYV2" s="241"/>
      <c r="FYW2" s="241"/>
      <c r="FYX2" s="241"/>
      <c r="FYY2" s="241"/>
      <c r="FYZ2" s="241"/>
      <c r="FZA2" s="241"/>
      <c r="FZB2" s="241"/>
      <c r="FZC2" s="241"/>
      <c r="FZD2" s="241"/>
      <c r="FZE2" s="241"/>
      <c r="FZF2" s="241"/>
      <c r="FZG2" s="241"/>
      <c r="FZH2" s="241"/>
      <c r="FZI2" s="241"/>
      <c r="FZJ2" s="241"/>
      <c r="FZK2" s="241"/>
      <c r="FZL2" s="241"/>
      <c r="FZM2" s="241"/>
      <c r="FZN2" s="241"/>
      <c r="FZO2" s="241"/>
      <c r="FZP2" s="241"/>
      <c r="FZQ2" s="241"/>
      <c r="FZR2" s="241"/>
      <c r="FZS2" s="241"/>
      <c r="FZT2" s="241"/>
      <c r="FZU2" s="241"/>
      <c r="FZV2" s="241"/>
      <c r="FZW2" s="241"/>
      <c r="FZX2" s="241"/>
      <c r="FZY2" s="241"/>
      <c r="FZZ2" s="241"/>
      <c r="GAA2" s="241"/>
      <c r="GAB2" s="241"/>
      <c r="GAC2" s="241"/>
      <c r="GAD2" s="241"/>
      <c r="GAE2" s="241"/>
      <c r="GAF2" s="241"/>
      <c r="GAG2" s="241"/>
      <c r="GAH2" s="241"/>
      <c r="GAI2" s="241"/>
      <c r="GAJ2" s="241"/>
      <c r="GAK2" s="241"/>
      <c r="GAL2" s="241"/>
      <c r="GAM2" s="241"/>
      <c r="GAN2" s="241"/>
      <c r="GAO2" s="241"/>
      <c r="GAP2" s="241"/>
      <c r="GAQ2" s="241"/>
      <c r="GAR2" s="241"/>
      <c r="GAS2" s="241"/>
      <c r="GAT2" s="241"/>
      <c r="GAU2" s="241"/>
      <c r="GAV2" s="241"/>
      <c r="GAW2" s="241"/>
      <c r="GAX2" s="241"/>
      <c r="GAY2" s="241"/>
      <c r="GAZ2" s="241"/>
      <c r="GBA2" s="241"/>
      <c r="GBB2" s="241"/>
      <c r="GBC2" s="241"/>
      <c r="GBD2" s="241"/>
      <c r="GBE2" s="241"/>
      <c r="GBF2" s="241"/>
      <c r="GBG2" s="241"/>
      <c r="GBH2" s="241"/>
      <c r="GBI2" s="241"/>
      <c r="GBJ2" s="241"/>
      <c r="GBK2" s="241"/>
      <c r="GBL2" s="241"/>
      <c r="GBM2" s="241"/>
      <c r="GBN2" s="241"/>
      <c r="GBO2" s="241"/>
      <c r="GBP2" s="241"/>
      <c r="GBQ2" s="241"/>
      <c r="GBR2" s="241"/>
      <c r="GBS2" s="241"/>
      <c r="GBT2" s="241"/>
      <c r="GBU2" s="241"/>
      <c r="GBV2" s="241"/>
      <c r="GBW2" s="241"/>
      <c r="GBX2" s="241"/>
      <c r="GBY2" s="241"/>
      <c r="GBZ2" s="241"/>
      <c r="GCA2" s="241"/>
      <c r="GCB2" s="241"/>
      <c r="GCC2" s="241"/>
      <c r="GCD2" s="241"/>
      <c r="GCE2" s="241"/>
      <c r="GCF2" s="241"/>
      <c r="GCG2" s="241"/>
      <c r="GCH2" s="241"/>
      <c r="GCI2" s="241"/>
      <c r="GCJ2" s="241"/>
      <c r="GCK2" s="241"/>
      <c r="GCL2" s="241"/>
      <c r="GCM2" s="241"/>
      <c r="GCN2" s="241"/>
      <c r="GCO2" s="241"/>
      <c r="GCP2" s="241"/>
      <c r="GCQ2" s="241"/>
      <c r="GCR2" s="241"/>
      <c r="GCS2" s="241"/>
      <c r="GCT2" s="241"/>
      <c r="GCU2" s="241"/>
      <c r="GCV2" s="241"/>
      <c r="GCW2" s="241"/>
      <c r="GCX2" s="241"/>
      <c r="GCY2" s="241"/>
      <c r="GCZ2" s="241"/>
      <c r="GDA2" s="241"/>
      <c r="GDB2" s="241"/>
      <c r="GDC2" s="241"/>
      <c r="GDD2" s="241"/>
      <c r="GDE2" s="241"/>
      <c r="GDF2" s="241"/>
      <c r="GDG2" s="241"/>
      <c r="GDH2" s="241"/>
      <c r="GDI2" s="241"/>
      <c r="GDJ2" s="241"/>
      <c r="GDK2" s="241"/>
      <c r="GDL2" s="241"/>
      <c r="GDM2" s="241"/>
      <c r="GDN2" s="241"/>
      <c r="GDO2" s="241"/>
      <c r="GDP2" s="241"/>
      <c r="GDQ2" s="241"/>
      <c r="GDR2" s="241"/>
      <c r="GDS2" s="241"/>
      <c r="GDT2" s="241"/>
      <c r="GDU2" s="241"/>
      <c r="GDV2" s="241"/>
      <c r="GDW2" s="241"/>
      <c r="GDX2" s="241"/>
      <c r="GDY2" s="241"/>
      <c r="GDZ2" s="241"/>
      <c r="GEA2" s="241"/>
      <c r="GEB2" s="241"/>
      <c r="GEC2" s="241"/>
      <c r="GED2" s="241"/>
      <c r="GEE2" s="241"/>
      <c r="GEF2" s="241"/>
      <c r="GEG2" s="241"/>
      <c r="GEH2" s="241"/>
      <c r="GEI2" s="241"/>
      <c r="GEJ2" s="241"/>
      <c r="GEK2" s="241"/>
      <c r="GEL2" s="241"/>
      <c r="GEM2" s="241"/>
      <c r="GEN2" s="241"/>
      <c r="GEO2" s="241"/>
      <c r="GEP2" s="241"/>
      <c r="GEQ2" s="241"/>
      <c r="GER2" s="241"/>
      <c r="GES2" s="241"/>
      <c r="GET2" s="241"/>
      <c r="GEU2" s="241"/>
      <c r="GEV2" s="241"/>
      <c r="GEW2" s="241"/>
      <c r="GEX2" s="241"/>
      <c r="GEY2" s="241"/>
      <c r="GEZ2" s="241"/>
      <c r="GFA2" s="241"/>
      <c r="GFB2" s="241"/>
      <c r="GFC2" s="241"/>
      <c r="GFD2" s="241"/>
      <c r="GFE2" s="241"/>
      <c r="GFF2" s="241"/>
      <c r="GFG2" s="241"/>
      <c r="GFH2" s="241"/>
      <c r="GFI2" s="241"/>
      <c r="GFJ2" s="241"/>
      <c r="GFK2" s="241"/>
      <c r="GFL2" s="241"/>
      <c r="GFM2" s="241"/>
      <c r="GFN2" s="241"/>
      <c r="GFO2" s="241"/>
      <c r="GFP2" s="241"/>
      <c r="GFQ2" s="241"/>
      <c r="GFR2" s="241"/>
      <c r="GFS2" s="241"/>
      <c r="GFT2" s="241"/>
      <c r="GFU2" s="241"/>
      <c r="GFV2" s="241"/>
      <c r="GFW2" s="241"/>
      <c r="GFX2" s="241"/>
      <c r="GFY2" s="241"/>
      <c r="GFZ2" s="241"/>
      <c r="GGA2" s="241"/>
      <c r="GGB2" s="241"/>
      <c r="GGC2" s="241"/>
      <c r="GGD2" s="241"/>
      <c r="GGE2" s="241"/>
      <c r="GGF2" s="241"/>
      <c r="GGG2" s="241"/>
      <c r="GGH2" s="241"/>
      <c r="GGI2" s="241"/>
      <c r="GGJ2" s="241"/>
      <c r="GGK2" s="241"/>
      <c r="GGL2" s="241"/>
      <c r="GGM2" s="241"/>
      <c r="GGN2" s="241"/>
      <c r="GGO2" s="241"/>
      <c r="GGP2" s="241"/>
      <c r="GGQ2" s="241"/>
      <c r="GGR2" s="241"/>
      <c r="GGS2" s="241"/>
      <c r="GGT2" s="241"/>
      <c r="GGU2" s="241"/>
      <c r="GGV2" s="241"/>
      <c r="GGW2" s="241"/>
      <c r="GGX2" s="241"/>
      <c r="GGY2" s="241"/>
      <c r="GGZ2" s="241"/>
      <c r="GHA2" s="241"/>
      <c r="GHB2" s="241"/>
      <c r="GHC2" s="241"/>
      <c r="GHD2" s="241"/>
      <c r="GHE2" s="241"/>
      <c r="GHF2" s="241"/>
      <c r="GHG2" s="241"/>
      <c r="GHH2" s="241"/>
      <c r="GHI2" s="241"/>
      <c r="GHJ2" s="241"/>
      <c r="GHK2" s="241"/>
      <c r="GHL2" s="241"/>
      <c r="GHM2" s="241"/>
      <c r="GHN2" s="241"/>
      <c r="GHO2" s="241"/>
      <c r="GHP2" s="241"/>
      <c r="GHQ2" s="241"/>
      <c r="GHR2" s="241"/>
      <c r="GHS2" s="241"/>
      <c r="GHT2" s="241"/>
      <c r="GHU2" s="241"/>
      <c r="GHV2" s="241"/>
      <c r="GHW2" s="241"/>
      <c r="GHX2" s="241"/>
      <c r="GHY2" s="241"/>
      <c r="GHZ2" s="241"/>
      <c r="GIA2" s="241"/>
      <c r="GIB2" s="241"/>
      <c r="GIC2" s="241"/>
      <c r="GID2" s="241"/>
      <c r="GIE2" s="241"/>
      <c r="GIF2" s="241"/>
      <c r="GIG2" s="241"/>
      <c r="GIH2" s="241"/>
      <c r="GII2" s="241"/>
      <c r="GIJ2" s="241"/>
      <c r="GIK2" s="241"/>
      <c r="GIL2" s="241"/>
      <c r="GIM2" s="241"/>
      <c r="GIN2" s="241"/>
      <c r="GIO2" s="241"/>
      <c r="GIP2" s="241"/>
      <c r="GIQ2" s="241"/>
      <c r="GIR2" s="241"/>
      <c r="GIS2" s="241"/>
      <c r="GIT2" s="241"/>
      <c r="GIU2" s="241"/>
      <c r="GIV2" s="241"/>
      <c r="GIW2" s="241"/>
      <c r="GIX2" s="241"/>
      <c r="GIY2" s="241"/>
      <c r="GIZ2" s="241"/>
      <c r="GJA2" s="241"/>
      <c r="GJB2" s="241"/>
      <c r="GJC2" s="241"/>
      <c r="GJD2" s="241"/>
      <c r="GJE2" s="241"/>
      <c r="GJF2" s="241"/>
      <c r="GJG2" s="241"/>
      <c r="GJH2" s="241"/>
      <c r="GJI2" s="241"/>
      <c r="GJJ2" s="241"/>
      <c r="GJK2" s="241"/>
      <c r="GJL2" s="241"/>
      <c r="GJM2" s="241"/>
      <c r="GJN2" s="241"/>
      <c r="GJO2" s="241"/>
      <c r="GJP2" s="241"/>
      <c r="GJQ2" s="241"/>
      <c r="GJR2" s="241"/>
      <c r="GJS2" s="241"/>
      <c r="GJT2" s="241"/>
      <c r="GJU2" s="241"/>
      <c r="GJV2" s="241"/>
      <c r="GJW2" s="241"/>
      <c r="GJX2" s="241"/>
      <c r="GJY2" s="241"/>
      <c r="GJZ2" s="241"/>
      <c r="GKA2" s="241"/>
      <c r="GKB2" s="241"/>
      <c r="GKC2" s="241"/>
      <c r="GKD2" s="241"/>
      <c r="GKE2" s="241"/>
      <c r="GKF2" s="241"/>
      <c r="GKG2" s="241"/>
      <c r="GKH2" s="241"/>
      <c r="GKI2" s="241"/>
      <c r="GKJ2" s="241"/>
      <c r="GKK2" s="241"/>
      <c r="GKL2" s="241"/>
      <c r="GKM2" s="241"/>
      <c r="GKN2" s="241"/>
      <c r="GKO2" s="241"/>
      <c r="GKP2" s="241"/>
      <c r="GKQ2" s="241"/>
      <c r="GKR2" s="241"/>
      <c r="GKS2" s="241"/>
      <c r="GKT2" s="241"/>
      <c r="GKU2" s="241"/>
      <c r="GKV2" s="241"/>
      <c r="GKW2" s="241"/>
      <c r="GKX2" s="241"/>
      <c r="GKY2" s="241"/>
      <c r="GKZ2" s="241"/>
      <c r="GLA2" s="241"/>
      <c r="GLB2" s="241"/>
      <c r="GLC2" s="241"/>
      <c r="GLD2" s="241"/>
      <c r="GLE2" s="241"/>
      <c r="GLF2" s="241"/>
      <c r="GLG2" s="241"/>
      <c r="GLH2" s="241"/>
      <c r="GLI2" s="241"/>
      <c r="GLJ2" s="241"/>
      <c r="GLK2" s="241"/>
      <c r="GLL2" s="241"/>
      <c r="GLM2" s="241"/>
      <c r="GLN2" s="241"/>
      <c r="GLO2" s="241"/>
      <c r="GLP2" s="241"/>
      <c r="GLQ2" s="241"/>
      <c r="GLR2" s="241"/>
      <c r="GLS2" s="241"/>
      <c r="GLT2" s="241"/>
      <c r="GLU2" s="241"/>
      <c r="GLV2" s="241"/>
      <c r="GLW2" s="241"/>
      <c r="GLX2" s="241"/>
      <c r="GLY2" s="241"/>
      <c r="GLZ2" s="241"/>
      <c r="GMA2" s="241"/>
      <c r="GMB2" s="241"/>
      <c r="GMC2" s="241"/>
      <c r="GMD2" s="241"/>
      <c r="GME2" s="241"/>
      <c r="GMF2" s="241"/>
      <c r="GMG2" s="241"/>
      <c r="GMH2" s="241"/>
      <c r="GMI2" s="241"/>
      <c r="GMJ2" s="241"/>
      <c r="GMK2" s="241"/>
      <c r="GML2" s="241"/>
      <c r="GMM2" s="241"/>
      <c r="GMN2" s="241"/>
      <c r="GMO2" s="241"/>
      <c r="GMP2" s="241"/>
      <c r="GMQ2" s="241"/>
      <c r="GMR2" s="241"/>
      <c r="GMS2" s="241"/>
      <c r="GMT2" s="241"/>
      <c r="GMU2" s="241"/>
      <c r="GMV2" s="241"/>
      <c r="GMW2" s="241"/>
      <c r="GMX2" s="241"/>
      <c r="GMY2" s="241"/>
      <c r="GMZ2" s="241"/>
      <c r="GNA2" s="241"/>
      <c r="GNB2" s="241"/>
      <c r="GNC2" s="241"/>
      <c r="GND2" s="241"/>
      <c r="GNE2" s="241"/>
      <c r="GNF2" s="241"/>
      <c r="GNG2" s="241"/>
      <c r="GNH2" s="241"/>
      <c r="GNI2" s="241"/>
      <c r="GNJ2" s="241"/>
      <c r="GNK2" s="241"/>
      <c r="GNL2" s="241"/>
      <c r="GNM2" s="241"/>
      <c r="GNN2" s="241"/>
      <c r="GNO2" s="241"/>
      <c r="GNP2" s="241"/>
      <c r="GNQ2" s="241"/>
      <c r="GNR2" s="241"/>
      <c r="GNS2" s="241"/>
      <c r="GNT2" s="241"/>
      <c r="GNU2" s="241"/>
      <c r="GNV2" s="241"/>
      <c r="GNW2" s="241"/>
      <c r="GNX2" s="241"/>
      <c r="GNY2" s="241"/>
      <c r="GNZ2" s="241"/>
      <c r="GOA2" s="241"/>
      <c r="GOB2" s="241"/>
      <c r="GOC2" s="241"/>
      <c r="GOD2" s="241"/>
      <c r="GOE2" s="241"/>
      <c r="GOF2" s="241"/>
      <c r="GOG2" s="241"/>
      <c r="GOH2" s="241"/>
      <c r="GOI2" s="241"/>
      <c r="GOJ2" s="241"/>
      <c r="GOK2" s="241"/>
      <c r="GOL2" s="241"/>
      <c r="GOM2" s="241"/>
      <c r="GON2" s="241"/>
      <c r="GOO2" s="241"/>
      <c r="GOP2" s="241"/>
      <c r="GOQ2" s="241"/>
      <c r="GOR2" s="241"/>
      <c r="GOS2" s="241"/>
      <c r="GOT2" s="241"/>
      <c r="GOU2" s="241"/>
      <c r="GOV2" s="241"/>
      <c r="GOW2" s="241"/>
      <c r="GOX2" s="241"/>
      <c r="GOY2" s="241"/>
      <c r="GOZ2" s="241"/>
      <c r="GPA2" s="241"/>
      <c r="GPB2" s="241"/>
      <c r="GPC2" s="241"/>
      <c r="GPD2" s="241"/>
      <c r="GPE2" s="241"/>
      <c r="GPF2" s="241"/>
      <c r="GPG2" s="241"/>
      <c r="GPH2" s="241"/>
      <c r="GPI2" s="241"/>
      <c r="GPJ2" s="241"/>
      <c r="GPK2" s="241"/>
      <c r="GPL2" s="241"/>
      <c r="GPM2" s="241"/>
      <c r="GPN2" s="241"/>
      <c r="GPO2" s="241"/>
      <c r="GPP2" s="241"/>
      <c r="GPQ2" s="241"/>
      <c r="GPR2" s="241"/>
      <c r="GPS2" s="241"/>
      <c r="GPT2" s="241"/>
      <c r="GPU2" s="241"/>
      <c r="GPV2" s="241"/>
      <c r="GPW2" s="241"/>
      <c r="GPX2" s="241"/>
      <c r="GPY2" s="241"/>
      <c r="GPZ2" s="241"/>
      <c r="GQA2" s="241"/>
      <c r="GQB2" s="241"/>
      <c r="GQC2" s="241"/>
      <c r="GQD2" s="241"/>
      <c r="GQE2" s="241"/>
      <c r="GQF2" s="241"/>
      <c r="GQG2" s="241"/>
      <c r="GQH2" s="241"/>
      <c r="GQI2" s="241"/>
      <c r="GQJ2" s="241"/>
      <c r="GQK2" s="241"/>
      <c r="GQL2" s="241"/>
      <c r="GQM2" s="241"/>
      <c r="GQN2" s="241"/>
      <c r="GQO2" s="241"/>
      <c r="GQP2" s="241"/>
      <c r="GQQ2" s="241"/>
      <c r="GQR2" s="241"/>
      <c r="GQS2" s="241"/>
      <c r="GQT2" s="241"/>
      <c r="GQU2" s="241"/>
      <c r="GQV2" s="241"/>
      <c r="GQW2" s="241"/>
      <c r="GQX2" s="241"/>
      <c r="GQY2" s="241"/>
      <c r="GQZ2" s="241"/>
      <c r="GRA2" s="241"/>
      <c r="GRB2" s="241"/>
      <c r="GRC2" s="241"/>
      <c r="GRD2" s="241"/>
      <c r="GRE2" s="241"/>
      <c r="GRF2" s="241"/>
      <c r="GRG2" s="241"/>
      <c r="GRH2" s="241"/>
      <c r="GRI2" s="241"/>
      <c r="GRJ2" s="241"/>
      <c r="GRK2" s="241"/>
      <c r="GRL2" s="241"/>
      <c r="GRM2" s="241"/>
      <c r="GRN2" s="241"/>
      <c r="GRO2" s="241"/>
      <c r="GRP2" s="241"/>
      <c r="GRQ2" s="241"/>
      <c r="GRR2" s="241"/>
      <c r="GRS2" s="241"/>
      <c r="GRT2" s="241"/>
      <c r="GRU2" s="241"/>
      <c r="GRV2" s="241"/>
      <c r="GRW2" s="241"/>
      <c r="GRX2" s="241"/>
      <c r="GRY2" s="241"/>
      <c r="GRZ2" s="241"/>
      <c r="GSA2" s="241"/>
      <c r="GSB2" s="241"/>
      <c r="GSC2" s="241"/>
      <c r="GSD2" s="241"/>
      <c r="GSE2" s="241"/>
      <c r="GSF2" s="241"/>
      <c r="GSG2" s="241"/>
      <c r="GSH2" s="241"/>
      <c r="GSI2" s="241"/>
      <c r="GSJ2" s="241"/>
      <c r="GSK2" s="241"/>
      <c r="GSL2" s="241"/>
      <c r="GSM2" s="241"/>
      <c r="GSN2" s="241"/>
      <c r="GSO2" s="241"/>
      <c r="GSP2" s="241"/>
      <c r="GSQ2" s="241"/>
      <c r="GSR2" s="241"/>
      <c r="GSS2" s="241"/>
      <c r="GST2" s="241"/>
      <c r="GSU2" s="241"/>
      <c r="GSV2" s="241"/>
      <c r="GSW2" s="241"/>
      <c r="GSX2" s="241"/>
      <c r="GSY2" s="241"/>
      <c r="GSZ2" s="241"/>
      <c r="GTA2" s="241"/>
      <c r="GTB2" s="241"/>
      <c r="GTC2" s="241"/>
      <c r="GTD2" s="241"/>
      <c r="GTE2" s="241"/>
      <c r="GTF2" s="241"/>
      <c r="GTG2" s="241"/>
      <c r="GTH2" s="241"/>
      <c r="GTI2" s="241"/>
      <c r="GTJ2" s="241"/>
      <c r="GTK2" s="241"/>
      <c r="GTL2" s="241"/>
      <c r="GTM2" s="241"/>
      <c r="GTN2" s="241"/>
      <c r="GTO2" s="241"/>
      <c r="GTP2" s="241"/>
      <c r="GTQ2" s="241"/>
      <c r="GTR2" s="241"/>
      <c r="GTS2" s="241"/>
      <c r="GTT2" s="241"/>
      <c r="GTU2" s="241"/>
      <c r="GTV2" s="241"/>
      <c r="GTW2" s="241"/>
      <c r="GTX2" s="241"/>
      <c r="GTY2" s="241"/>
      <c r="GTZ2" s="241"/>
      <c r="GUA2" s="241"/>
      <c r="GUB2" s="241"/>
      <c r="GUC2" s="241"/>
      <c r="GUD2" s="241"/>
      <c r="GUE2" s="241"/>
      <c r="GUF2" s="241"/>
      <c r="GUG2" s="241"/>
      <c r="GUH2" s="241"/>
      <c r="GUI2" s="241"/>
      <c r="GUJ2" s="241"/>
      <c r="GUK2" s="241"/>
      <c r="GUL2" s="241"/>
      <c r="GUM2" s="241"/>
      <c r="GUN2" s="241"/>
      <c r="GUO2" s="241"/>
      <c r="GUP2" s="241"/>
      <c r="GUQ2" s="241"/>
      <c r="GUR2" s="241"/>
      <c r="GUS2" s="241"/>
      <c r="GUT2" s="241"/>
      <c r="GUU2" s="241"/>
      <c r="GUV2" s="241"/>
      <c r="GUW2" s="241"/>
      <c r="GUX2" s="241"/>
      <c r="GUY2" s="241"/>
      <c r="GUZ2" s="241"/>
      <c r="GVA2" s="241"/>
      <c r="GVB2" s="241"/>
      <c r="GVC2" s="241"/>
      <c r="GVD2" s="241"/>
      <c r="GVE2" s="241"/>
      <c r="GVF2" s="241"/>
      <c r="GVG2" s="241"/>
      <c r="GVH2" s="241"/>
      <c r="GVI2" s="241"/>
      <c r="GVJ2" s="241"/>
      <c r="GVK2" s="241"/>
      <c r="GVL2" s="241"/>
      <c r="GVM2" s="241"/>
      <c r="GVN2" s="241"/>
      <c r="GVO2" s="241"/>
      <c r="GVP2" s="241"/>
      <c r="GVQ2" s="241"/>
      <c r="GVR2" s="241"/>
      <c r="GVS2" s="241"/>
      <c r="GVT2" s="241"/>
      <c r="GVU2" s="241"/>
      <c r="GVV2" s="241"/>
      <c r="GVW2" s="241"/>
      <c r="GVX2" s="241"/>
      <c r="GVY2" s="241"/>
      <c r="GVZ2" s="241"/>
      <c r="GWA2" s="241"/>
      <c r="GWB2" s="241"/>
      <c r="GWC2" s="241"/>
      <c r="GWD2" s="241"/>
      <c r="GWE2" s="241"/>
      <c r="GWF2" s="241"/>
      <c r="GWG2" s="241"/>
      <c r="GWH2" s="241"/>
      <c r="GWI2" s="241"/>
      <c r="GWJ2" s="241"/>
      <c r="GWK2" s="241"/>
      <c r="GWL2" s="241"/>
      <c r="GWM2" s="241"/>
      <c r="GWN2" s="241"/>
      <c r="GWO2" s="241"/>
      <c r="GWP2" s="241"/>
      <c r="GWQ2" s="241"/>
      <c r="GWR2" s="241"/>
      <c r="GWS2" s="241"/>
      <c r="GWT2" s="241"/>
      <c r="GWU2" s="241"/>
      <c r="GWV2" s="241"/>
      <c r="GWW2" s="241"/>
      <c r="GWX2" s="241"/>
      <c r="GWY2" s="241"/>
      <c r="GWZ2" s="241"/>
      <c r="GXA2" s="241"/>
      <c r="GXB2" s="241"/>
      <c r="GXC2" s="241"/>
      <c r="GXD2" s="241"/>
      <c r="GXE2" s="241"/>
      <c r="GXF2" s="241"/>
      <c r="GXG2" s="241"/>
      <c r="GXH2" s="241"/>
      <c r="GXI2" s="241"/>
      <c r="GXJ2" s="241"/>
      <c r="GXK2" s="241"/>
      <c r="GXL2" s="241"/>
      <c r="GXM2" s="241"/>
      <c r="GXN2" s="241"/>
      <c r="GXO2" s="241"/>
      <c r="GXP2" s="241"/>
      <c r="GXQ2" s="241"/>
      <c r="GXR2" s="241"/>
      <c r="GXS2" s="241"/>
      <c r="GXT2" s="241"/>
      <c r="GXU2" s="241"/>
      <c r="GXV2" s="241"/>
      <c r="GXW2" s="241"/>
      <c r="GXX2" s="241"/>
      <c r="GXY2" s="241"/>
      <c r="GXZ2" s="241"/>
      <c r="GYA2" s="241"/>
      <c r="GYB2" s="241"/>
      <c r="GYC2" s="241"/>
      <c r="GYD2" s="241"/>
      <c r="GYE2" s="241"/>
      <c r="GYF2" s="241"/>
      <c r="GYG2" s="241"/>
      <c r="GYH2" s="241"/>
      <c r="GYI2" s="241"/>
      <c r="GYJ2" s="241"/>
      <c r="GYK2" s="241"/>
      <c r="GYL2" s="241"/>
      <c r="GYM2" s="241"/>
      <c r="GYN2" s="241"/>
      <c r="GYO2" s="241"/>
      <c r="GYP2" s="241"/>
      <c r="GYQ2" s="241"/>
      <c r="GYR2" s="241"/>
      <c r="GYS2" s="241"/>
      <c r="GYT2" s="241"/>
      <c r="GYU2" s="241"/>
      <c r="GYV2" s="241"/>
      <c r="GYW2" s="241"/>
      <c r="GYX2" s="241"/>
      <c r="GYY2" s="241"/>
      <c r="GYZ2" s="241"/>
      <c r="GZA2" s="241"/>
      <c r="GZB2" s="241"/>
      <c r="GZC2" s="241"/>
      <c r="GZD2" s="241"/>
      <c r="GZE2" s="241"/>
      <c r="GZF2" s="241"/>
      <c r="GZG2" s="241"/>
      <c r="GZH2" s="241"/>
      <c r="GZI2" s="241"/>
      <c r="GZJ2" s="241"/>
      <c r="GZK2" s="241"/>
      <c r="GZL2" s="241"/>
      <c r="GZM2" s="241"/>
      <c r="GZN2" s="241"/>
      <c r="GZO2" s="241"/>
      <c r="GZP2" s="241"/>
      <c r="GZQ2" s="241"/>
      <c r="GZR2" s="241"/>
      <c r="GZS2" s="241"/>
      <c r="GZT2" s="241"/>
      <c r="GZU2" s="241"/>
      <c r="GZV2" s="241"/>
      <c r="GZW2" s="241"/>
      <c r="GZX2" s="241"/>
      <c r="GZY2" s="241"/>
      <c r="GZZ2" s="241"/>
      <c r="HAA2" s="241"/>
      <c r="HAB2" s="241"/>
      <c r="HAC2" s="241"/>
      <c r="HAD2" s="241"/>
      <c r="HAE2" s="241"/>
      <c r="HAF2" s="241"/>
      <c r="HAG2" s="241"/>
      <c r="HAH2" s="241"/>
      <c r="HAI2" s="241"/>
      <c r="HAJ2" s="241"/>
      <c r="HAK2" s="241"/>
      <c r="HAL2" s="241"/>
      <c r="HAM2" s="241"/>
      <c r="HAN2" s="241"/>
      <c r="HAO2" s="241"/>
      <c r="HAP2" s="241"/>
      <c r="HAQ2" s="241"/>
      <c r="HAR2" s="241"/>
      <c r="HAS2" s="241"/>
      <c r="HAT2" s="241"/>
      <c r="HAU2" s="241"/>
      <c r="HAV2" s="241"/>
      <c r="HAW2" s="241"/>
      <c r="HAX2" s="241"/>
      <c r="HAY2" s="241"/>
      <c r="HAZ2" s="241"/>
      <c r="HBA2" s="241"/>
      <c r="HBB2" s="241"/>
      <c r="HBC2" s="241"/>
      <c r="HBD2" s="241"/>
      <c r="HBE2" s="241"/>
      <c r="HBF2" s="241"/>
      <c r="HBG2" s="241"/>
      <c r="HBH2" s="241"/>
      <c r="HBI2" s="241"/>
      <c r="HBJ2" s="241"/>
      <c r="HBK2" s="241"/>
      <c r="HBL2" s="241"/>
      <c r="HBM2" s="241"/>
      <c r="HBN2" s="241"/>
      <c r="HBO2" s="241"/>
      <c r="HBP2" s="241"/>
      <c r="HBQ2" s="241"/>
      <c r="HBR2" s="241"/>
      <c r="HBS2" s="241"/>
      <c r="HBT2" s="241"/>
      <c r="HBU2" s="241"/>
      <c r="HBV2" s="241"/>
      <c r="HBW2" s="241"/>
      <c r="HBX2" s="241"/>
      <c r="HBY2" s="241"/>
      <c r="HBZ2" s="241"/>
      <c r="HCA2" s="241"/>
      <c r="HCB2" s="241"/>
      <c r="HCC2" s="241"/>
      <c r="HCD2" s="241"/>
      <c r="HCE2" s="241"/>
      <c r="HCF2" s="241"/>
      <c r="HCG2" s="241"/>
      <c r="HCH2" s="241"/>
      <c r="HCI2" s="241"/>
      <c r="HCJ2" s="241"/>
      <c r="HCK2" s="241"/>
      <c r="HCL2" s="241"/>
      <c r="HCM2" s="241"/>
      <c r="HCN2" s="241"/>
      <c r="HCO2" s="241"/>
      <c r="HCP2" s="241"/>
      <c r="HCQ2" s="241"/>
      <c r="HCR2" s="241"/>
      <c r="HCS2" s="241"/>
      <c r="HCT2" s="241"/>
      <c r="HCU2" s="241"/>
      <c r="HCV2" s="241"/>
      <c r="HCW2" s="241"/>
      <c r="HCX2" s="241"/>
      <c r="HCY2" s="241"/>
      <c r="HCZ2" s="241"/>
      <c r="HDA2" s="241"/>
      <c r="HDB2" s="241"/>
      <c r="HDC2" s="241"/>
      <c r="HDD2" s="241"/>
      <c r="HDE2" s="241"/>
      <c r="HDF2" s="241"/>
      <c r="HDG2" s="241"/>
      <c r="HDH2" s="241"/>
      <c r="HDI2" s="241"/>
      <c r="HDJ2" s="241"/>
      <c r="HDK2" s="241"/>
      <c r="HDL2" s="241"/>
      <c r="HDM2" s="241"/>
      <c r="HDN2" s="241"/>
      <c r="HDO2" s="241"/>
      <c r="HDP2" s="241"/>
      <c r="HDQ2" s="241"/>
      <c r="HDR2" s="241"/>
      <c r="HDS2" s="241"/>
      <c r="HDT2" s="241"/>
      <c r="HDU2" s="241"/>
      <c r="HDV2" s="241"/>
      <c r="HDW2" s="241"/>
      <c r="HDX2" s="241"/>
      <c r="HDY2" s="241"/>
      <c r="HDZ2" s="241"/>
      <c r="HEA2" s="241"/>
      <c r="HEB2" s="241"/>
      <c r="HEC2" s="241"/>
      <c r="HED2" s="241"/>
      <c r="HEE2" s="241"/>
      <c r="HEF2" s="241"/>
      <c r="HEG2" s="241"/>
      <c r="HEH2" s="241"/>
      <c r="HEI2" s="241"/>
      <c r="HEJ2" s="241"/>
      <c r="HEK2" s="241"/>
      <c r="HEL2" s="241"/>
      <c r="HEM2" s="241"/>
      <c r="HEN2" s="241"/>
      <c r="HEO2" s="241"/>
      <c r="HEP2" s="241"/>
      <c r="HEQ2" s="241"/>
      <c r="HER2" s="241"/>
      <c r="HES2" s="241"/>
      <c r="HET2" s="241"/>
      <c r="HEU2" s="241"/>
      <c r="HEV2" s="241"/>
      <c r="HEW2" s="241"/>
      <c r="HEX2" s="241"/>
      <c r="HEY2" s="241"/>
      <c r="HEZ2" s="241"/>
      <c r="HFA2" s="241"/>
      <c r="HFB2" s="241"/>
      <c r="HFC2" s="241"/>
      <c r="HFD2" s="241"/>
      <c r="HFE2" s="241"/>
      <c r="HFF2" s="241"/>
      <c r="HFG2" s="241"/>
      <c r="HFH2" s="241"/>
      <c r="HFI2" s="241"/>
      <c r="HFJ2" s="241"/>
      <c r="HFK2" s="241"/>
      <c r="HFL2" s="241"/>
      <c r="HFM2" s="241"/>
      <c r="HFN2" s="241"/>
      <c r="HFO2" s="241"/>
      <c r="HFP2" s="241"/>
      <c r="HFQ2" s="241"/>
      <c r="HFR2" s="241"/>
      <c r="HFS2" s="241"/>
      <c r="HFT2" s="241"/>
      <c r="HFU2" s="241"/>
      <c r="HFV2" s="241"/>
      <c r="HFW2" s="241"/>
      <c r="HFX2" s="241"/>
      <c r="HFY2" s="241"/>
      <c r="HFZ2" s="241"/>
      <c r="HGA2" s="241"/>
      <c r="HGB2" s="241"/>
      <c r="HGC2" s="241"/>
      <c r="HGD2" s="241"/>
      <c r="HGE2" s="241"/>
      <c r="HGF2" s="241"/>
      <c r="HGG2" s="241"/>
      <c r="HGH2" s="241"/>
      <c r="HGI2" s="241"/>
      <c r="HGJ2" s="241"/>
      <c r="HGK2" s="241"/>
      <c r="HGL2" s="241"/>
      <c r="HGM2" s="241"/>
      <c r="HGN2" s="241"/>
      <c r="HGO2" s="241"/>
      <c r="HGP2" s="241"/>
      <c r="HGQ2" s="241"/>
      <c r="HGR2" s="241"/>
      <c r="HGS2" s="241"/>
      <c r="HGT2" s="241"/>
      <c r="HGU2" s="241"/>
      <c r="HGV2" s="241"/>
      <c r="HGW2" s="241"/>
      <c r="HGX2" s="241"/>
      <c r="HGY2" s="241"/>
      <c r="HGZ2" s="241"/>
      <c r="HHA2" s="241"/>
      <c r="HHB2" s="241"/>
      <c r="HHC2" s="241"/>
      <c r="HHD2" s="241"/>
      <c r="HHE2" s="241"/>
      <c r="HHF2" s="241"/>
      <c r="HHG2" s="241"/>
      <c r="HHH2" s="241"/>
      <c r="HHI2" s="241"/>
      <c r="HHJ2" s="241"/>
      <c r="HHK2" s="241"/>
      <c r="HHL2" s="241"/>
      <c r="HHM2" s="241"/>
      <c r="HHN2" s="241"/>
      <c r="HHO2" s="241"/>
      <c r="HHP2" s="241"/>
      <c r="HHQ2" s="241"/>
      <c r="HHR2" s="241"/>
      <c r="HHS2" s="241"/>
      <c r="HHT2" s="241"/>
      <c r="HHU2" s="241"/>
      <c r="HHV2" s="241"/>
      <c r="HHW2" s="241"/>
      <c r="HHX2" s="241"/>
      <c r="HHY2" s="241"/>
      <c r="HHZ2" s="241"/>
      <c r="HIA2" s="241"/>
      <c r="HIB2" s="241"/>
      <c r="HIC2" s="241"/>
      <c r="HID2" s="241"/>
      <c r="HIE2" s="241"/>
      <c r="HIF2" s="241"/>
      <c r="HIG2" s="241"/>
      <c r="HIH2" s="241"/>
      <c r="HII2" s="241"/>
      <c r="HIJ2" s="241"/>
      <c r="HIK2" s="241"/>
      <c r="HIL2" s="241"/>
      <c r="HIM2" s="241"/>
      <c r="HIN2" s="241"/>
      <c r="HIO2" s="241"/>
      <c r="HIP2" s="241"/>
      <c r="HIQ2" s="241"/>
      <c r="HIR2" s="241"/>
      <c r="HIS2" s="241"/>
      <c r="HIT2" s="241"/>
      <c r="HIU2" s="241"/>
      <c r="HIV2" s="241"/>
      <c r="HIW2" s="241"/>
      <c r="HIX2" s="241"/>
      <c r="HIY2" s="241"/>
      <c r="HIZ2" s="241"/>
      <c r="HJA2" s="241"/>
      <c r="HJB2" s="241"/>
      <c r="HJC2" s="241"/>
      <c r="HJD2" s="241"/>
      <c r="HJE2" s="241"/>
      <c r="HJF2" s="241"/>
      <c r="HJG2" s="241"/>
      <c r="HJH2" s="241"/>
      <c r="HJI2" s="241"/>
      <c r="HJJ2" s="241"/>
      <c r="HJK2" s="241"/>
      <c r="HJL2" s="241"/>
      <c r="HJM2" s="241"/>
      <c r="HJN2" s="241"/>
      <c r="HJO2" s="241"/>
      <c r="HJP2" s="241"/>
      <c r="HJQ2" s="241"/>
      <c r="HJR2" s="241"/>
      <c r="HJS2" s="241"/>
      <c r="HJT2" s="241"/>
      <c r="HJU2" s="241"/>
      <c r="HJV2" s="241"/>
      <c r="HJW2" s="241"/>
      <c r="HJX2" s="241"/>
      <c r="HJY2" s="241"/>
      <c r="HJZ2" s="241"/>
      <c r="HKA2" s="241"/>
      <c r="HKB2" s="241"/>
      <c r="HKC2" s="241"/>
      <c r="HKD2" s="241"/>
      <c r="HKE2" s="241"/>
      <c r="HKF2" s="241"/>
      <c r="HKG2" s="241"/>
      <c r="HKH2" s="241"/>
      <c r="HKI2" s="241"/>
      <c r="HKJ2" s="241"/>
      <c r="HKK2" s="241"/>
      <c r="HKL2" s="241"/>
      <c r="HKM2" s="241"/>
      <c r="HKN2" s="241"/>
      <c r="HKO2" s="241"/>
      <c r="HKP2" s="241"/>
      <c r="HKQ2" s="241"/>
      <c r="HKR2" s="241"/>
      <c r="HKS2" s="241"/>
      <c r="HKT2" s="241"/>
      <c r="HKU2" s="241"/>
      <c r="HKV2" s="241"/>
      <c r="HKW2" s="241"/>
      <c r="HKX2" s="241"/>
      <c r="HKY2" s="241"/>
      <c r="HKZ2" s="241"/>
      <c r="HLA2" s="241"/>
      <c r="HLB2" s="241"/>
      <c r="HLC2" s="241"/>
      <c r="HLD2" s="241"/>
      <c r="HLE2" s="241"/>
      <c r="HLF2" s="241"/>
      <c r="HLG2" s="241"/>
      <c r="HLH2" s="241"/>
      <c r="HLI2" s="241"/>
      <c r="HLJ2" s="241"/>
      <c r="HLK2" s="241"/>
      <c r="HLL2" s="241"/>
      <c r="HLM2" s="241"/>
      <c r="HLN2" s="241"/>
      <c r="HLO2" s="241"/>
      <c r="HLP2" s="241"/>
      <c r="HLQ2" s="241"/>
      <c r="HLR2" s="241"/>
      <c r="HLS2" s="241"/>
      <c r="HLT2" s="241"/>
      <c r="HLU2" s="241"/>
      <c r="HLV2" s="241"/>
      <c r="HLW2" s="241"/>
      <c r="HLX2" s="241"/>
      <c r="HLY2" s="241"/>
      <c r="HLZ2" s="241"/>
      <c r="HMA2" s="241"/>
      <c r="HMB2" s="241"/>
      <c r="HMC2" s="241"/>
      <c r="HMD2" s="241"/>
      <c r="HME2" s="241"/>
      <c r="HMF2" s="241"/>
      <c r="HMG2" s="241"/>
      <c r="HMH2" s="241"/>
      <c r="HMI2" s="241"/>
      <c r="HMJ2" s="241"/>
      <c r="HMK2" s="241"/>
      <c r="HML2" s="241"/>
      <c r="HMM2" s="241"/>
      <c r="HMN2" s="241"/>
      <c r="HMO2" s="241"/>
      <c r="HMP2" s="241"/>
      <c r="HMQ2" s="241"/>
      <c r="HMR2" s="241"/>
      <c r="HMS2" s="241"/>
      <c r="HMT2" s="241"/>
      <c r="HMU2" s="241"/>
      <c r="HMV2" s="241"/>
      <c r="HMW2" s="241"/>
      <c r="HMX2" s="241"/>
      <c r="HMY2" s="241"/>
      <c r="HMZ2" s="241"/>
      <c r="HNA2" s="241"/>
      <c r="HNB2" s="241"/>
      <c r="HNC2" s="241"/>
      <c r="HND2" s="241"/>
      <c r="HNE2" s="241"/>
      <c r="HNF2" s="241"/>
      <c r="HNG2" s="241"/>
      <c r="HNH2" s="241"/>
      <c r="HNI2" s="241"/>
      <c r="HNJ2" s="241"/>
      <c r="HNK2" s="241"/>
      <c r="HNL2" s="241"/>
      <c r="HNM2" s="241"/>
      <c r="HNN2" s="241"/>
      <c r="HNO2" s="241"/>
      <c r="HNP2" s="241"/>
      <c r="HNQ2" s="241"/>
      <c r="HNR2" s="241"/>
      <c r="HNS2" s="241"/>
      <c r="HNT2" s="241"/>
      <c r="HNU2" s="241"/>
      <c r="HNV2" s="241"/>
      <c r="HNW2" s="241"/>
      <c r="HNX2" s="241"/>
      <c r="HNY2" s="241"/>
      <c r="HNZ2" s="241"/>
      <c r="HOA2" s="241"/>
      <c r="HOB2" s="241"/>
      <c r="HOC2" s="241"/>
      <c r="HOD2" s="241"/>
      <c r="HOE2" s="241"/>
      <c r="HOF2" s="241"/>
      <c r="HOG2" s="241"/>
      <c r="HOH2" s="241"/>
      <c r="HOI2" s="241"/>
      <c r="HOJ2" s="241"/>
      <c r="HOK2" s="241"/>
      <c r="HOL2" s="241"/>
      <c r="HOM2" s="241"/>
      <c r="HON2" s="241"/>
      <c r="HOO2" s="241"/>
      <c r="HOP2" s="241"/>
      <c r="HOQ2" s="241"/>
      <c r="HOR2" s="241"/>
      <c r="HOS2" s="241"/>
      <c r="HOT2" s="241"/>
      <c r="HOU2" s="241"/>
      <c r="HOV2" s="241"/>
      <c r="HOW2" s="241"/>
      <c r="HOX2" s="241"/>
      <c r="HOY2" s="241"/>
      <c r="HOZ2" s="241"/>
      <c r="HPA2" s="241"/>
      <c r="HPB2" s="241"/>
      <c r="HPC2" s="241"/>
      <c r="HPD2" s="241"/>
      <c r="HPE2" s="241"/>
      <c r="HPF2" s="241"/>
      <c r="HPG2" s="241"/>
      <c r="HPH2" s="241"/>
      <c r="HPI2" s="241"/>
      <c r="HPJ2" s="241"/>
      <c r="HPK2" s="241"/>
      <c r="HPL2" s="241"/>
      <c r="HPM2" s="241"/>
      <c r="HPN2" s="241"/>
      <c r="HPO2" s="241"/>
      <c r="HPP2" s="241"/>
      <c r="HPQ2" s="241"/>
      <c r="HPR2" s="241"/>
      <c r="HPS2" s="241"/>
      <c r="HPT2" s="241"/>
      <c r="HPU2" s="241"/>
      <c r="HPV2" s="241"/>
      <c r="HPW2" s="241"/>
      <c r="HPX2" s="241"/>
      <c r="HPY2" s="241"/>
      <c r="HPZ2" s="241"/>
      <c r="HQA2" s="241"/>
      <c r="HQB2" s="241"/>
      <c r="HQC2" s="241"/>
      <c r="HQD2" s="241"/>
      <c r="HQE2" s="241"/>
      <c r="HQF2" s="241"/>
      <c r="HQG2" s="241"/>
      <c r="HQH2" s="241"/>
      <c r="HQI2" s="241"/>
      <c r="HQJ2" s="241"/>
      <c r="HQK2" s="241"/>
      <c r="HQL2" s="241"/>
      <c r="HQM2" s="241"/>
      <c r="HQN2" s="241"/>
      <c r="HQO2" s="241"/>
      <c r="HQP2" s="241"/>
      <c r="HQQ2" s="241"/>
      <c r="HQR2" s="241"/>
      <c r="HQS2" s="241"/>
      <c r="HQT2" s="241"/>
      <c r="HQU2" s="241"/>
      <c r="HQV2" s="241"/>
      <c r="HQW2" s="241"/>
      <c r="HQX2" s="241"/>
      <c r="HQY2" s="241"/>
      <c r="HQZ2" s="241"/>
      <c r="HRA2" s="241"/>
      <c r="HRB2" s="241"/>
      <c r="HRC2" s="241"/>
      <c r="HRD2" s="241"/>
      <c r="HRE2" s="241"/>
      <c r="HRF2" s="241"/>
      <c r="HRG2" s="241"/>
      <c r="HRH2" s="241"/>
      <c r="HRI2" s="241"/>
      <c r="HRJ2" s="241"/>
      <c r="HRK2" s="241"/>
      <c r="HRL2" s="241"/>
      <c r="HRM2" s="241"/>
      <c r="HRN2" s="241"/>
      <c r="HRO2" s="241"/>
      <c r="HRP2" s="241"/>
      <c r="HRQ2" s="241"/>
      <c r="HRR2" s="241"/>
      <c r="HRS2" s="241"/>
      <c r="HRT2" s="241"/>
      <c r="HRU2" s="241"/>
      <c r="HRV2" s="241"/>
      <c r="HRW2" s="241"/>
      <c r="HRX2" s="241"/>
      <c r="HRY2" s="241"/>
      <c r="HRZ2" s="241"/>
      <c r="HSA2" s="241"/>
      <c r="HSB2" s="241"/>
      <c r="HSC2" s="241"/>
      <c r="HSD2" s="241"/>
      <c r="HSE2" s="241"/>
      <c r="HSF2" s="241"/>
      <c r="HSG2" s="241"/>
      <c r="HSH2" s="241"/>
      <c r="HSI2" s="241"/>
      <c r="HSJ2" s="241"/>
      <c r="HSK2" s="241"/>
      <c r="HSL2" s="241"/>
      <c r="HSM2" s="241"/>
      <c r="HSN2" s="241"/>
      <c r="HSO2" s="241"/>
      <c r="HSP2" s="241"/>
      <c r="HSQ2" s="241"/>
      <c r="HSR2" s="241"/>
      <c r="HSS2" s="241"/>
      <c r="HST2" s="241"/>
      <c r="HSU2" s="241"/>
      <c r="HSV2" s="241"/>
      <c r="HSW2" s="241"/>
      <c r="HSX2" s="241"/>
      <c r="HSY2" s="241"/>
      <c r="HSZ2" s="241"/>
      <c r="HTA2" s="241"/>
      <c r="HTB2" s="241"/>
      <c r="HTC2" s="241"/>
      <c r="HTD2" s="241"/>
      <c r="HTE2" s="241"/>
      <c r="HTF2" s="241"/>
      <c r="HTG2" s="241"/>
      <c r="HTH2" s="241"/>
      <c r="HTI2" s="241"/>
      <c r="HTJ2" s="241"/>
      <c r="HTK2" s="241"/>
      <c r="HTL2" s="241"/>
      <c r="HTM2" s="241"/>
      <c r="HTN2" s="241"/>
      <c r="HTO2" s="241"/>
      <c r="HTP2" s="241"/>
      <c r="HTQ2" s="241"/>
      <c r="HTR2" s="241"/>
      <c r="HTS2" s="241"/>
      <c r="HTT2" s="241"/>
      <c r="HTU2" s="241"/>
      <c r="HTV2" s="241"/>
      <c r="HTW2" s="241"/>
      <c r="HTX2" s="241"/>
      <c r="HTY2" s="241"/>
      <c r="HTZ2" s="241"/>
      <c r="HUA2" s="241"/>
      <c r="HUB2" s="241"/>
      <c r="HUC2" s="241"/>
      <c r="HUD2" s="241"/>
      <c r="HUE2" s="241"/>
      <c r="HUF2" s="241"/>
      <c r="HUG2" s="241"/>
      <c r="HUH2" s="241"/>
      <c r="HUI2" s="241"/>
      <c r="HUJ2" s="241"/>
      <c r="HUK2" s="241"/>
      <c r="HUL2" s="241"/>
      <c r="HUM2" s="241"/>
      <c r="HUN2" s="241"/>
      <c r="HUO2" s="241"/>
      <c r="HUP2" s="241"/>
      <c r="HUQ2" s="241"/>
      <c r="HUR2" s="241"/>
      <c r="HUS2" s="241"/>
      <c r="HUT2" s="241"/>
      <c r="HUU2" s="241"/>
      <c r="HUV2" s="241"/>
      <c r="HUW2" s="241"/>
      <c r="HUX2" s="241"/>
      <c r="HUY2" s="241"/>
      <c r="HUZ2" s="241"/>
      <c r="HVA2" s="241"/>
      <c r="HVB2" s="241"/>
      <c r="HVC2" s="241"/>
      <c r="HVD2" s="241"/>
      <c r="HVE2" s="241"/>
      <c r="HVF2" s="241"/>
      <c r="HVG2" s="241"/>
      <c r="HVH2" s="241"/>
      <c r="HVI2" s="241"/>
      <c r="HVJ2" s="241"/>
      <c r="HVK2" s="241"/>
      <c r="HVL2" s="241"/>
      <c r="HVM2" s="241"/>
      <c r="HVN2" s="241"/>
      <c r="HVO2" s="241"/>
      <c r="HVP2" s="241"/>
      <c r="HVQ2" s="241"/>
      <c r="HVR2" s="241"/>
      <c r="HVS2" s="241"/>
      <c r="HVT2" s="241"/>
      <c r="HVU2" s="241"/>
      <c r="HVV2" s="241"/>
      <c r="HVW2" s="241"/>
      <c r="HVX2" s="241"/>
      <c r="HVY2" s="241"/>
      <c r="HVZ2" s="241"/>
      <c r="HWA2" s="241"/>
      <c r="HWB2" s="241"/>
      <c r="HWC2" s="241"/>
      <c r="HWD2" s="241"/>
      <c r="HWE2" s="241"/>
      <c r="HWF2" s="241"/>
      <c r="HWG2" s="241"/>
      <c r="HWH2" s="241"/>
      <c r="HWI2" s="241"/>
      <c r="HWJ2" s="241"/>
      <c r="HWK2" s="241"/>
      <c r="HWL2" s="241"/>
      <c r="HWM2" s="241"/>
      <c r="HWN2" s="241"/>
      <c r="HWO2" s="241"/>
      <c r="HWP2" s="241"/>
      <c r="HWQ2" s="241"/>
      <c r="HWR2" s="241"/>
      <c r="HWS2" s="241"/>
      <c r="HWT2" s="241"/>
      <c r="HWU2" s="241"/>
      <c r="HWV2" s="241"/>
      <c r="HWW2" s="241"/>
      <c r="HWX2" s="241"/>
      <c r="HWY2" s="241"/>
      <c r="HWZ2" s="241"/>
      <c r="HXA2" s="241"/>
      <c r="HXB2" s="241"/>
      <c r="HXC2" s="241"/>
      <c r="HXD2" s="241"/>
      <c r="HXE2" s="241"/>
      <c r="HXF2" s="241"/>
      <c r="HXG2" s="241"/>
      <c r="HXH2" s="241"/>
      <c r="HXI2" s="241"/>
      <c r="HXJ2" s="241"/>
      <c r="HXK2" s="241"/>
      <c r="HXL2" s="241"/>
      <c r="HXM2" s="241"/>
      <c r="HXN2" s="241"/>
      <c r="HXO2" s="241"/>
      <c r="HXP2" s="241"/>
      <c r="HXQ2" s="241"/>
      <c r="HXR2" s="241"/>
      <c r="HXS2" s="241"/>
      <c r="HXT2" s="241"/>
      <c r="HXU2" s="241"/>
      <c r="HXV2" s="241"/>
      <c r="HXW2" s="241"/>
      <c r="HXX2" s="241"/>
      <c r="HXY2" s="241"/>
      <c r="HXZ2" s="241"/>
      <c r="HYA2" s="241"/>
      <c r="HYB2" s="241"/>
      <c r="HYC2" s="241"/>
      <c r="HYD2" s="241"/>
      <c r="HYE2" s="241"/>
      <c r="HYF2" s="241"/>
      <c r="HYG2" s="241"/>
      <c r="HYH2" s="241"/>
      <c r="HYI2" s="241"/>
      <c r="HYJ2" s="241"/>
      <c r="HYK2" s="241"/>
      <c r="HYL2" s="241"/>
      <c r="HYM2" s="241"/>
      <c r="HYN2" s="241"/>
      <c r="HYO2" s="241"/>
      <c r="HYP2" s="241"/>
      <c r="HYQ2" s="241"/>
      <c r="HYR2" s="241"/>
      <c r="HYS2" s="241"/>
      <c r="HYT2" s="241"/>
      <c r="HYU2" s="241"/>
      <c r="HYV2" s="241"/>
      <c r="HYW2" s="241"/>
      <c r="HYX2" s="241"/>
      <c r="HYY2" s="241"/>
      <c r="HYZ2" s="241"/>
      <c r="HZA2" s="241"/>
      <c r="HZB2" s="241"/>
      <c r="HZC2" s="241"/>
      <c r="HZD2" s="241"/>
      <c r="HZE2" s="241"/>
      <c r="HZF2" s="241"/>
      <c r="HZG2" s="241"/>
      <c r="HZH2" s="241"/>
      <c r="HZI2" s="241"/>
      <c r="HZJ2" s="241"/>
      <c r="HZK2" s="241"/>
      <c r="HZL2" s="241"/>
      <c r="HZM2" s="241"/>
      <c r="HZN2" s="241"/>
      <c r="HZO2" s="241"/>
      <c r="HZP2" s="241"/>
      <c r="HZQ2" s="241"/>
      <c r="HZR2" s="241"/>
      <c r="HZS2" s="241"/>
      <c r="HZT2" s="241"/>
      <c r="HZU2" s="241"/>
      <c r="HZV2" s="241"/>
      <c r="HZW2" s="241"/>
      <c r="HZX2" s="241"/>
      <c r="HZY2" s="241"/>
      <c r="HZZ2" s="241"/>
      <c r="IAA2" s="241"/>
      <c r="IAB2" s="241"/>
      <c r="IAC2" s="241"/>
      <c r="IAD2" s="241"/>
      <c r="IAE2" s="241"/>
      <c r="IAF2" s="241"/>
      <c r="IAG2" s="241"/>
      <c r="IAH2" s="241"/>
      <c r="IAI2" s="241"/>
      <c r="IAJ2" s="241"/>
      <c r="IAK2" s="241"/>
      <c r="IAL2" s="241"/>
      <c r="IAM2" s="241"/>
      <c r="IAN2" s="241"/>
      <c r="IAO2" s="241"/>
      <c r="IAP2" s="241"/>
      <c r="IAQ2" s="241"/>
      <c r="IAR2" s="241"/>
      <c r="IAS2" s="241"/>
      <c r="IAT2" s="241"/>
      <c r="IAU2" s="241"/>
      <c r="IAV2" s="241"/>
      <c r="IAW2" s="241"/>
      <c r="IAX2" s="241"/>
      <c r="IAY2" s="241"/>
      <c r="IAZ2" s="241"/>
      <c r="IBA2" s="241"/>
      <c r="IBB2" s="241"/>
      <c r="IBC2" s="241"/>
      <c r="IBD2" s="241"/>
      <c r="IBE2" s="241"/>
      <c r="IBF2" s="241"/>
      <c r="IBG2" s="241"/>
      <c r="IBH2" s="241"/>
      <c r="IBI2" s="241"/>
      <c r="IBJ2" s="241"/>
      <c r="IBK2" s="241"/>
      <c r="IBL2" s="241"/>
      <c r="IBM2" s="241"/>
      <c r="IBN2" s="241"/>
      <c r="IBO2" s="241"/>
      <c r="IBP2" s="241"/>
      <c r="IBQ2" s="241"/>
      <c r="IBR2" s="241"/>
      <c r="IBS2" s="241"/>
      <c r="IBT2" s="241"/>
      <c r="IBU2" s="241"/>
      <c r="IBV2" s="241"/>
      <c r="IBW2" s="241"/>
      <c r="IBX2" s="241"/>
      <c r="IBY2" s="241"/>
      <c r="IBZ2" s="241"/>
      <c r="ICA2" s="241"/>
      <c r="ICB2" s="241"/>
      <c r="ICC2" s="241"/>
      <c r="ICD2" s="241"/>
      <c r="ICE2" s="241"/>
      <c r="ICF2" s="241"/>
      <c r="ICG2" s="241"/>
      <c r="ICH2" s="241"/>
      <c r="ICI2" s="241"/>
      <c r="ICJ2" s="241"/>
      <c r="ICK2" s="241"/>
      <c r="ICL2" s="241"/>
      <c r="ICM2" s="241"/>
      <c r="ICN2" s="241"/>
      <c r="ICO2" s="241"/>
      <c r="ICP2" s="241"/>
      <c r="ICQ2" s="241"/>
      <c r="ICR2" s="241"/>
      <c r="ICS2" s="241"/>
      <c r="ICT2" s="241"/>
      <c r="ICU2" s="241"/>
      <c r="ICV2" s="241"/>
      <c r="ICW2" s="241"/>
      <c r="ICX2" s="241"/>
      <c r="ICY2" s="241"/>
      <c r="ICZ2" s="241"/>
      <c r="IDA2" s="241"/>
      <c r="IDB2" s="241"/>
      <c r="IDC2" s="241"/>
      <c r="IDD2" s="241"/>
      <c r="IDE2" s="241"/>
      <c r="IDF2" s="241"/>
      <c r="IDG2" s="241"/>
      <c r="IDH2" s="241"/>
      <c r="IDI2" s="241"/>
      <c r="IDJ2" s="241"/>
      <c r="IDK2" s="241"/>
      <c r="IDL2" s="241"/>
      <c r="IDM2" s="241"/>
      <c r="IDN2" s="241"/>
      <c r="IDO2" s="241"/>
      <c r="IDP2" s="241"/>
      <c r="IDQ2" s="241"/>
      <c r="IDR2" s="241"/>
      <c r="IDS2" s="241"/>
      <c r="IDT2" s="241"/>
      <c r="IDU2" s="241"/>
      <c r="IDV2" s="241"/>
      <c r="IDW2" s="241"/>
      <c r="IDX2" s="241"/>
      <c r="IDY2" s="241"/>
      <c r="IDZ2" s="241"/>
      <c r="IEA2" s="241"/>
      <c r="IEB2" s="241"/>
      <c r="IEC2" s="241"/>
      <c r="IED2" s="241"/>
      <c r="IEE2" s="241"/>
      <c r="IEF2" s="241"/>
      <c r="IEG2" s="241"/>
      <c r="IEH2" s="241"/>
      <c r="IEI2" s="241"/>
      <c r="IEJ2" s="241"/>
      <c r="IEK2" s="241"/>
      <c r="IEL2" s="241"/>
      <c r="IEM2" s="241"/>
      <c r="IEN2" s="241"/>
      <c r="IEO2" s="241"/>
      <c r="IEP2" s="241"/>
      <c r="IEQ2" s="241"/>
      <c r="IER2" s="241"/>
      <c r="IES2" s="241"/>
      <c r="IET2" s="241"/>
      <c r="IEU2" s="241"/>
      <c r="IEV2" s="241"/>
      <c r="IEW2" s="241"/>
      <c r="IEX2" s="241"/>
      <c r="IEY2" s="241"/>
      <c r="IEZ2" s="241"/>
      <c r="IFA2" s="241"/>
      <c r="IFB2" s="241"/>
      <c r="IFC2" s="241"/>
      <c r="IFD2" s="241"/>
      <c r="IFE2" s="241"/>
      <c r="IFF2" s="241"/>
      <c r="IFG2" s="241"/>
      <c r="IFH2" s="241"/>
      <c r="IFI2" s="241"/>
      <c r="IFJ2" s="241"/>
      <c r="IFK2" s="241"/>
      <c r="IFL2" s="241"/>
      <c r="IFM2" s="241"/>
      <c r="IFN2" s="241"/>
      <c r="IFO2" s="241"/>
      <c r="IFP2" s="241"/>
      <c r="IFQ2" s="241"/>
      <c r="IFR2" s="241"/>
      <c r="IFS2" s="241"/>
      <c r="IFT2" s="241"/>
      <c r="IFU2" s="241"/>
      <c r="IFV2" s="241"/>
      <c r="IFW2" s="241"/>
      <c r="IFX2" s="241"/>
      <c r="IFY2" s="241"/>
      <c r="IFZ2" s="241"/>
      <c r="IGA2" s="241"/>
      <c r="IGB2" s="241"/>
      <c r="IGC2" s="241"/>
      <c r="IGD2" s="241"/>
      <c r="IGE2" s="241"/>
      <c r="IGF2" s="241"/>
      <c r="IGG2" s="241"/>
      <c r="IGH2" s="241"/>
      <c r="IGI2" s="241"/>
      <c r="IGJ2" s="241"/>
      <c r="IGK2" s="241"/>
      <c r="IGL2" s="241"/>
      <c r="IGM2" s="241"/>
      <c r="IGN2" s="241"/>
      <c r="IGO2" s="241"/>
      <c r="IGP2" s="241"/>
      <c r="IGQ2" s="241"/>
      <c r="IGR2" s="241"/>
      <c r="IGS2" s="241"/>
      <c r="IGT2" s="241"/>
      <c r="IGU2" s="241"/>
      <c r="IGV2" s="241"/>
      <c r="IGW2" s="241"/>
      <c r="IGX2" s="241"/>
      <c r="IGY2" s="241"/>
      <c r="IGZ2" s="241"/>
      <c r="IHA2" s="241"/>
      <c r="IHB2" s="241"/>
      <c r="IHC2" s="241"/>
      <c r="IHD2" s="241"/>
      <c r="IHE2" s="241"/>
      <c r="IHF2" s="241"/>
      <c r="IHG2" s="241"/>
      <c r="IHH2" s="241"/>
      <c r="IHI2" s="241"/>
      <c r="IHJ2" s="241"/>
      <c r="IHK2" s="241"/>
      <c r="IHL2" s="241"/>
      <c r="IHM2" s="241"/>
      <c r="IHN2" s="241"/>
      <c r="IHO2" s="241"/>
      <c r="IHP2" s="241"/>
      <c r="IHQ2" s="241"/>
      <c r="IHR2" s="241"/>
      <c r="IHS2" s="241"/>
      <c r="IHT2" s="241"/>
      <c r="IHU2" s="241"/>
      <c r="IHV2" s="241"/>
      <c r="IHW2" s="241"/>
      <c r="IHX2" s="241"/>
      <c r="IHY2" s="241"/>
      <c r="IHZ2" s="241"/>
      <c r="IIA2" s="241"/>
      <c r="IIB2" s="241"/>
      <c r="IIC2" s="241"/>
      <c r="IID2" s="241"/>
      <c r="IIE2" s="241"/>
      <c r="IIF2" s="241"/>
      <c r="IIG2" s="241"/>
      <c r="IIH2" s="241"/>
      <c r="III2" s="241"/>
      <c r="IIJ2" s="241"/>
      <c r="IIK2" s="241"/>
      <c r="IIL2" s="241"/>
      <c r="IIM2" s="241"/>
      <c r="IIN2" s="241"/>
      <c r="IIO2" s="241"/>
      <c r="IIP2" s="241"/>
      <c r="IIQ2" s="241"/>
      <c r="IIR2" s="241"/>
      <c r="IIS2" s="241"/>
      <c r="IIT2" s="241"/>
      <c r="IIU2" s="241"/>
      <c r="IIV2" s="241"/>
      <c r="IIW2" s="241"/>
      <c r="IIX2" s="241"/>
      <c r="IIY2" s="241"/>
      <c r="IIZ2" s="241"/>
      <c r="IJA2" s="241"/>
      <c r="IJB2" s="241"/>
      <c r="IJC2" s="241"/>
      <c r="IJD2" s="241"/>
      <c r="IJE2" s="241"/>
      <c r="IJF2" s="241"/>
      <c r="IJG2" s="241"/>
      <c r="IJH2" s="241"/>
      <c r="IJI2" s="241"/>
      <c r="IJJ2" s="241"/>
      <c r="IJK2" s="241"/>
      <c r="IJL2" s="241"/>
      <c r="IJM2" s="241"/>
      <c r="IJN2" s="241"/>
      <c r="IJO2" s="241"/>
      <c r="IJP2" s="241"/>
      <c r="IJQ2" s="241"/>
      <c r="IJR2" s="241"/>
      <c r="IJS2" s="241"/>
      <c r="IJT2" s="241"/>
      <c r="IJU2" s="241"/>
      <c r="IJV2" s="241"/>
      <c r="IJW2" s="241"/>
      <c r="IJX2" s="241"/>
      <c r="IJY2" s="241"/>
      <c r="IJZ2" s="241"/>
      <c r="IKA2" s="241"/>
      <c r="IKB2" s="241"/>
      <c r="IKC2" s="241"/>
      <c r="IKD2" s="241"/>
      <c r="IKE2" s="241"/>
      <c r="IKF2" s="241"/>
      <c r="IKG2" s="241"/>
      <c r="IKH2" s="241"/>
      <c r="IKI2" s="241"/>
      <c r="IKJ2" s="241"/>
      <c r="IKK2" s="241"/>
      <c r="IKL2" s="241"/>
      <c r="IKM2" s="241"/>
      <c r="IKN2" s="241"/>
      <c r="IKO2" s="241"/>
      <c r="IKP2" s="241"/>
      <c r="IKQ2" s="241"/>
      <c r="IKR2" s="241"/>
      <c r="IKS2" s="241"/>
      <c r="IKT2" s="241"/>
      <c r="IKU2" s="241"/>
      <c r="IKV2" s="241"/>
      <c r="IKW2" s="241"/>
      <c r="IKX2" s="241"/>
      <c r="IKY2" s="241"/>
      <c r="IKZ2" s="241"/>
      <c r="ILA2" s="241"/>
      <c r="ILB2" s="241"/>
      <c r="ILC2" s="241"/>
      <c r="ILD2" s="241"/>
      <c r="ILE2" s="241"/>
      <c r="ILF2" s="241"/>
      <c r="ILG2" s="241"/>
      <c r="ILH2" s="241"/>
      <c r="ILI2" s="241"/>
      <c r="ILJ2" s="241"/>
      <c r="ILK2" s="241"/>
      <c r="ILL2" s="241"/>
      <c r="ILM2" s="241"/>
      <c r="ILN2" s="241"/>
      <c r="ILO2" s="241"/>
      <c r="ILP2" s="241"/>
      <c r="ILQ2" s="241"/>
      <c r="ILR2" s="241"/>
      <c r="ILS2" s="241"/>
      <c r="ILT2" s="241"/>
      <c r="ILU2" s="241"/>
      <c r="ILV2" s="241"/>
      <c r="ILW2" s="241"/>
      <c r="ILX2" s="241"/>
      <c r="ILY2" s="241"/>
      <c r="ILZ2" s="241"/>
      <c r="IMA2" s="241"/>
      <c r="IMB2" s="241"/>
      <c r="IMC2" s="241"/>
      <c r="IMD2" s="241"/>
      <c r="IME2" s="241"/>
      <c r="IMF2" s="241"/>
      <c r="IMG2" s="241"/>
      <c r="IMH2" s="241"/>
      <c r="IMI2" s="241"/>
      <c r="IMJ2" s="241"/>
      <c r="IMK2" s="241"/>
      <c r="IML2" s="241"/>
      <c r="IMM2" s="241"/>
      <c r="IMN2" s="241"/>
      <c r="IMO2" s="241"/>
      <c r="IMP2" s="241"/>
      <c r="IMQ2" s="241"/>
      <c r="IMR2" s="241"/>
      <c r="IMS2" s="241"/>
      <c r="IMT2" s="241"/>
      <c r="IMU2" s="241"/>
      <c r="IMV2" s="241"/>
      <c r="IMW2" s="241"/>
      <c r="IMX2" s="241"/>
      <c r="IMY2" s="241"/>
      <c r="IMZ2" s="241"/>
      <c r="INA2" s="241"/>
      <c r="INB2" s="241"/>
      <c r="INC2" s="241"/>
      <c r="IND2" s="241"/>
      <c r="INE2" s="241"/>
      <c r="INF2" s="241"/>
      <c r="ING2" s="241"/>
      <c r="INH2" s="241"/>
      <c r="INI2" s="241"/>
      <c r="INJ2" s="241"/>
      <c r="INK2" s="241"/>
      <c r="INL2" s="241"/>
      <c r="INM2" s="241"/>
      <c r="INN2" s="241"/>
      <c r="INO2" s="241"/>
      <c r="INP2" s="241"/>
      <c r="INQ2" s="241"/>
      <c r="INR2" s="241"/>
      <c r="INS2" s="241"/>
      <c r="INT2" s="241"/>
      <c r="INU2" s="241"/>
      <c r="INV2" s="241"/>
      <c r="INW2" s="241"/>
      <c r="INX2" s="241"/>
      <c r="INY2" s="241"/>
      <c r="INZ2" s="241"/>
      <c r="IOA2" s="241"/>
      <c r="IOB2" s="241"/>
      <c r="IOC2" s="241"/>
      <c r="IOD2" s="241"/>
      <c r="IOE2" s="241"/>
      <c r="IOF2" s="241"/>
      <c r="IOG2" s="241"/>
      <c r="IOH2" s="241"/>
      <c r="IOI2" s="241"/>
      <c r="IOJ2" s="241"/>
      <c r="IOK2" s="241"/>
      <c r="IOL2" s="241"/>
      <c r="IOM2" s="241"/>
      <c r="ION2" s="241"/>
      <c r="IOO2" s="241"/>
      <c r="IOP2" s="241"/>
      <c r="IOQ2" s="241"/>
      <c r="IOR2" s="241"/>
      <c r="IOS2" s="241"/>
      <c r="IOT2" s="241"/>
      <c r="IOU2" s="241"/>
      <c r="IOV2" s="241"/>
      <c r="IOW2" s="241"/>
      <c r="IOX2" s="241"/>
      <c r="IOY2" s="241"/>
      <c r="IOZ2" s="241"/>
      <c r="IPA2" s="241"/>
      <c r="IPB2" s="241"/>
      <c r="IPC2" s="241"/>
      <c r="IPD2" s="241"/>
      <c r="IPE2" s="241"/>
      <c r="IPF2" s="241"/>
      <c r="IPG2" s="241"/>
      <c r="IPH2" s="241"/>
      <c r="IPI2" s="241"/>
      <c r="IPJ2" s="241"/>
      <c r="IPK2" s="241"/>
      <c r="IPL2" s="241"/>
      <c r="IPM2" s="241"/>
      <c r="IPN2" s="241"/>
      <c r="IPO2" s="241"/>
      <c r="IPP2" s="241"/>
      <c r="IPQ2" s="241"/>
      <c r="IPR2" s="241"/>
      <c r="IPS2" s="241"/>
      <c r="IPT2" s="241"/>
      <c r="IPU2" s="241"/>
      <c r="IPV2" s="241"/>
      <c r="IPW2" s="241"/>
      <c r="IPX2" s="241"/>
      <c r="IPY2" s="241"/>
      <c r="IPZ2" s="241"/>
      <c r="IQA2" s="241"/>
      <c r="IQB2" s="241"/>
      <c r="IQC2" s="241"/>
      <c r="IQD2" s="241"/>
      <c r="IQE2" s="241"/>
      <c r="IQF2" s="241"/>
      <c r="IQG2" s="241"/>
      <c r="IQH2" s="241"/>
      <c r="IQI2" s="241"/>
      <c r="IQJ2" s="241"/>
      <c r="IQK2" s="241"/>
      <c r="IQL2" s="241"/>
      <c r="IQM2" s="241"/>
      <c r="IQN2" s="241"/>
      <c r="IQO2" s="241"/>
      <c r="IQP2" s="241"/>
      <c r="IQQ2" s="241"/>
      <c r="IQR2" s="241"/>
      <c r="IQS2" s="241"/>
      <c r="IQT2" s="241"/>
      <c r="IQU2" s="241"/>
      <c r="IQV2" s="241"/>
      <c r="IQW2" s="241"/>
      <c r="IQX2" s="241"/>
      <c r="IQY2" s="241"/>
      <c r="IQZ2" s="241"/>
      <c r="IRA2" s="241"/>
      <c r="IRB2" s="241"/>
      <c r="IRC2" s="241"/>
      <c r="IRD2" s="241"/>
      <c r="IRE2" s="241"/>
      <c r="IRF2" s="241"/>
      <c r="IRG2" s="241"/>
      <c r="IRH2" s="241"/>
      <c r="IRI2" s="241"/>
      <c r="IRJ2" s="241"/>
      <c r="IRK2" s="241"/>
      <c r="IRL2" s="241"/>
      <c r="IRM2" s="241"/>
      <c r="IRN2" s="241"/>
      <c r="IRO2" s="241"/>
      <c r="IRP2" s="241"/>
      <c r="IRQ2" s="241"/>
      <c r="IRR2" s="241"/>
      <c r="IRS2" s="241"/>
      <c r="IRT2" s="241"/>
      <c r="IRU2" s="241"/>
      <c r="IRV2" s="241"/>
      <c r="IRW2" s="241"/>
      <c r="IRX2" s="241"/>
      <c r="IRY2" s="241"/>
      <c r="IRZ2" s="241"/>
      <c r="ISA2" s="241"/>
      <c r="ISB2" s="241"/>
      <c r="ISC2" s="241"/>
      <c r="ISD2" s="241"/>
      <c r="ISE2" s="241"/>
      <c r="ISF2" s="241"/>
      <c r="ISG2" s="241"/>
      <c r="ISH2" s="241"/>
      <c r="ISI2" s="241"/>
      <c r="ISJ2" s="241"/>
      <c r="ISK2" s="241"/>
      <c r="ISL2" s="241"/>
      <c r="ISM2" s="241"/>
      <c r="ISN2" s="241"/>
      <c r="ISO2" s="241"/>
      <c r="ISP2" s="241"/>
      <c r="ISQ2" s="241"/>
      <c r="ISR2" s="241"/>
      <c r="ISS2" s="241"/>
      <c r="IST2" s="241"/>
      <c r="ISU2" s="241"/>
      <c r="ISV2" s="241"/>
      <c r="ISW2" s="241"/>
      <c r="ISX2" s="241"/>
      <c r="ISY2" s="241"/>
      <c r="ISZ2" s="241"/>
      <c r="ITA2" s="241"/>
      <c r="ITB2" s="241"/>
      <c r="ITC2" s="241"/>
      <c r="ITD2" s="241"/>
      <c r="ITE2" s="241"/>
      <c r="ITF2" s="241"/>
      <c r="ITG2" s="241"/>
      <c r="ITH2" s="241"/>
      <c r="ITI2" s="241"/>
      <c r="ITJ2" s="241"/>
      <c r="ITK2" s="241"/>
      <c r="ITL2" s="241"/>
      <c r="ITM2" s="241"/>
      <c r="ITN2" s="241"/>
      <c r="ITO2" s="241"/>
      <c r="ITP2" s="241"/>
      <c r="ITQ2" s="241"/>
      <c r="ITR2" s="241"/>
      <c r="ITS2" s="241"/>
      <c r="ITT2" s="241"/>
      <c r="ITU2" s="241"/>
      <c r="ITV2" s="241"/>
      <c r="ITW2" s="241"/>
      <c r="ITX2" s="241"/>
      <c r="ITY2" s="241"/>
      <c r="ITZ2" s="241"/>
      <c r="IUA2" s="241"/>
      <c r="IUB2" s="241"/>
      <c r="IUC2" s="241"/>
      <c r="IUD2" s="241"/>
      <c r="IUE2" s="241"/>
      <c r="IUF2" s="241"/>
      <c r="IUG2" s="241"/>
      <c r="IUH2" s="241"/>
      <c r="IUI2" s="241"/>
      <c r="IUJ2" s="241"/>
      <c r="IUK2" s="241"/>
      <c r="IUL2" s="241"/>
      <c r="IUM2" s="241"/>
      <c r="IUN2" s="241"/>
      <c r="IUO2" s="241"/>
      <c r="IUP2" s="241"/>
      <c r="IUQ2" s="241"/>
      <c r="IUR2" s="241"/>
      <c r="IUS2" s="241"/>
      <c r="IUT2" s="241"/>
      <c r="IUU2" s="241"/>
      <c r="IUV2" s="241"/>
      <c r="IUW2" s="241"/>
      <c r="IUX2" s="241"/>
      <c r="IUY2" s="241"/>
      <c r="IUZ2" s="241"/>
      <c r="IVA2" s="241"/>
      <c r="IVB2" s="241"/>
      <c r="IVC2" s="241"/>
      <c r="IVD2" s="241"/>
      <c r="IVE2" s="241"/>
      <c r="IVF2" s="241"/>
      <c r="IVG2" s="241"/>
      <c r="IVH2" s="241"/>
      <c r="IVI2" s="241"/>
      <c r="IVJ2" s="241"/>
      <c r="IVK2" s="241"/>
      <c r="IVL2" s="241"/>
      <c r="IVM2" s="241"/>
      <c r="IVN2" s="241"/>
      <c r="IVO2" s="241"/>
      <c r="IVP2" s="241"/>
      <c r="IVQ2" s="241"/>
      <c r="IVR2" s="241"/>
      <c r="IVS2" s="241"/>
      <c r="IVT2" s="241"/>
      <c r="IVU2" s="241"/>
      <c r="IVV2" s="241"/>
      <c r="IVW2" s="241"/>
      <c r="IVX2" s="241"/>
      <c r="IVY2" s="241"/>
      <c r="IVZ2" s="241"/>
      <c r="IWA2" s="241"/>
      <c r="IWB2" s="241"/>
      <c r="IWC2" s="241"/>
      <c r="IWD2" s="241"/>
      <c r="IWE2" s="241"/>
      <c r="IWF2" s="241"/>
      <c r="IWG2" s="241"/>
      <c r="IWH2" s="241"/>
      <c r="IWI2" s="241"/>
      <c r="IWJ2" s="241"/>
      <c r="IWK2" s="241"/>
      <c r="IWL2" s="241"/>
      <c r="IWM2" s="241"/>
      <c r="IWN2" s="241"/>
      <c r="IWO2" s="241"/>
      <c r="IWP2" s="241"/>
      <c r="IWQ2" s="241"/>
      <c r="IWR2" s="241"/>
      <c r="IWS2" s="241"/>
      <c r="IWT2" s="241"/>
      <c r="IWU2" s="241"/>
      <c r="IWV2" s="241"/>
      <c r="IWW2" s="241"/>
      <c r="IWX2" s="241"/>
      <c r="IWY2" s="241"/>
      <c r="IWZ2" s="241"/>
      <c r="IXA2" s="241"/>
      <c r="IXB2" s="241"/>
      <c r="IXC2" s="241"/>
      <c r="IXD2" s="241"/>
      <c r="IXE2" s="241"/>
      <c r="IXF2" s="241"/>
      <c r="IXG2" s="241"/>
      <c r="IXH2" s="241"/>
      <c r="IXI2" s="241"/>
      <c r="IXJ2" s="241"/>
      <c r="IXK2" s="241"/>
      <c r="IXL2" s="241"/>
      <c r="IXM2" s="241"/>
      <c r="IXN2" s="241"/>
      <c r="IXO2" s="241"/>
      <c r="IXP2" s="241"/>
      <c r="IXQ2" s="241"/>
      <c r="IXR2" s="241"/>
      <c r="IXS2" s="241"/>
      <c r="IXT2" s="241"/>
      <c r="IXU2" s="241"/>
      <c r="IXV2" s="241"/>
      <c r="IXW2" s="241"/>
      <c r="IXX2" s="241"/>
      <c r="IXY2" s="241"/>
      <c r="IXZ2" s="241"/>
      <c r="IYA2" s="241"/>
      <c r="IYB2" s="241"/>
      <c r="IYC2" s="241"/>
      <c r="IYD2" s="241"/>
      <c r="IYE2" s="241"/>
      <c r="IYF2" s="241"/>
      <c r="IYG2" s="241"/>
      <c r="IYH2" s="241"/>
      <c r="IYI2" s="241"/>
      <c r="IYJ2" s="241"/>
      <c r="IYK2" s="241"/>
      <c r="IYL2" s="241"/>
      <c r="IYM2" s="241"/>
      <c r="IYN2" s="241"/>
      <c r="IYO2" s="241"/>
      <c r="IYP2" s="241"/>
      <c r="IYQ2" s="241"/>
      <c r="IYR2" s="241"/>
      <c r="IYS2" s="241"/>
      <c r="IYT2" s="241"/>
      <c r="IYU2" s="241"/>
      <c r="IYV2" s="241"/>
      <c r="IYW2" s="241"/>
      <c r="IYX2" s="241"/>
      <c r="IYY2" s="241"/>
      <c r="IYZ2" s="241"/>
      <c r="IZA2" s="241"/>
      <c r="IZB2" s="241"/>
      <c r="IZC2" s="241"/>
      <c r="IZD2" s="241"/>
      <c r="IZE2" s="241"/>
      <c r="IZF2" s="241"/>
      <c r="IZG2" s="241"/>
      <c r="IZH2" s="241"/>
      <c r="IZI2" s="241"/>
      <c r="IZJ2" s="241"/>
      <c r="IZK2" s="241"/>
      <c r="IZL2" s="241"/>
      <c r="IZM2" s="241"/>
      <c r="IZN2" s="241"/>
      <c r="IZO2" s="241"/>
      <c r="IZP2" s="241"/>
      <c r="IZQ2" s="241"/>
      <c r="IZR2" s="241"/>
      <c r="IZS2" s="241"/>
      <c r="IZT2" s="241"/>
      <c r="IZU2" s="241"/>
      <c r="IZV2" s="241"/>
      <c r="IZW2" s="241"/>
      <c r="IZX2" s="241"/>
      <c r="IZY2" s="241"/>
      <c r="IZZ2" s="241"/>
      <c r="JAA2" s="241"/>
      <c r="JAB2" s="241"/>
      <c r="JAC2" s="241"/>
      <c r="JAD2" s="241"/>
      <c r="JAE2" s="241"/>
      <c r="JAF2" s="241"/>
      <c r="JAG2" s="241"/>
      <c r="JAH2" s="241"/>
      <c r="JAI2" s="241"/>
      <c r="JAJ2" s="241"/>
      <c r="JAK2" s="241"/>
      <c r="JAL2" s="241"/>
      <c r="JAM2" s="241"/>
      <c r="JAN2" s="241"/>
      <c r="JAO2" s="241"/>
      <c r="JAP2" s="241"/>
      <c r="JAQ2" s="241"/>
      <c r="JAR2" s="241"/>
      <c r="JAS2" s="241"/>
      <c r="JAT2" s="241"/>
      <c r="JAU2" s="241"/>
      <c r="JAV2" s="241"/>
      <c r="JAW2" s="241"/>
      <c r="JAX2" s="241"/>
      <c r="JAY2" s="241"/>
      <c r="JAZ2" s="241"/>
      <c r="JBA2" s="241"/>
      <c r="JBB2" s="241"/>
      <c r="JBC2" s="241"/>
      <c r="JBD2" s="241"/>
      <c r="JBE2" s="241"/>
      <c r="JBF2" s="241"/>
      <c r="JBG2" s="241"/>
      <c r="JBH2" s="241"/>
      <c r="JBI2" s="241"/>
      <c r="JBJ2" s="241"/>
      <c r="JBK2" s="241"/>
      <c r="JBL2" s="241"/>
      <c r="JBM2" s="241"/>
      <c r="JBN2" s="241"/>
      <c r="JBO2" s="241"/>
      <c r="JBP2" s="241"/>
      <c r="JBQ2" s="241"/>
      <c r="JBR2" s="241"/>
      <c r="JBS2" s="241"/>
      <c r="JBT2" s="241"/>
      <c r="JBU2" s="241"/>
      <c r="JBV2" s="241"/>
      <c r="JBW2" s="241"/>
      <c r="JBX2" s="241"/>
      <c r="JBY2" s="241"/>
      <c r="JBZ2" s="241"/>
      <c r="JCA2" s="241"/>
      <c r="JCB2" s="241"/>
      <c r="JCC2" s="241"/>
      <c r="JCD2" s="241"/>
      <c r="JCE2" s="241"/>
      <c r="JCF2" s="241"/>
      <c r="JCG2" s="241"/>
      <c r="JCH2" s="241"/>
      <c r="JCI2" s="241"/>
      <c r="JCJ2" s="241"/>
      <c r="JCK2" s="241"/>
      <c r="JCL2" s="241"/>
      <c r="JCM2" s="241"/>
      <c r="JCN2" s="241"/>
      <c r="JCO2" s="241"/>
      <c r="JCP2" s="241"/>
      <c r="JCQ2" s="241"/>
      <c r="JCR2" s="241"/>
      <c r="JCS2" s="241"/>
      <c r="JCT2" s="241"/>
      <c r="JCU2" s="241"/>
      <c r="JCV2" s="241"/>
      <c r="JCW2" s="241"/>
      <c r="JCX2" s="241"/>
      <c r="JCY2" s="241"/>
      <c r="JCZ2" s="241"/>
      <c r="JDA2" s="241"/>
      <c r="JDB2" s="241"/>
      <c r="JDC2" s="241"/>
      <c r="JDD2" s="241"/>
      <c r="JDE2" s="241"/>
      <c r="JDF2" s="241"/>
      <c r="JDG2" s="241"/>
      <c r="JDH2" s="241"/>
      <c r="JDI2" s="241"/>
      <c r="JDJ2" s="241"/>
      <c r="JDK2" s="241"/>
      <c r="JDL2" s="241"/>
      <c r="JDM2" s="241"/>
      <c r="JDN2" s="241"/>
      <c r="JDO2" s="241"/>
      <c r="JDP2" s="241"/>
      <c r="JDQ2" s="241"/>
      <c r="JDR2" s="241"/>
      <c r="JDS2" s="241"/>
      <c r="JDT2" s="241"/>
      <c r="JDU2" s="241"/>
      <c r="JDV2" s="241"/>
      <c r="JDW2" s="241"/>
      <c r="JDX2" s="241"/>
      <c r="JDY2" s="241"/>
      <c r="JDZ2" s="241"/>
      <c r="JEA2" s="241"/>
      <c r="JEB2" s="241"/>
      <c r="JEC2" s="241"/>
      <c r="JED2" s="241"/>
      <c r="JEE2" s="241"/>
      <c r="JEF2" s="241"/>
      <c r="JEG2" s="241"/>
      <c r="JEH2" s="241"/>
      <c r="JEI2" s="241"/>
      <c r="JEJ2" s="241"/>
      <c r="JEK2" s="241"/>
      <c r="JEL2" s="241"/>
      <c r="JEM2" s="241"/>
      <c r="JEN2" s="241"/>
      <c r="JEO2" s="241"/>
      <c r="JEP2" s="241"/>
      <c r="JEQ2" s="241"/>
      <c r="JER2" s="241"/>
      <c r="JES2" s="241"/>
      <c r="JET2" s="241"/>
      <c r="JEU2" s="241"/>
      <c r="JEV2" s="241"/>
      <c r="JEW2" s="241"/>
      <c r="JEX2" s="241"/>
      <c r="JEY2" s="241"/>
      <c r="JEZ2" s="241"/>
      <c r="JFA2" s="241"/>
      <c r="JFB2" s="241"/>
      <c r="JFC2" s="241"/>
      <c r="JFD2" s="241"/>
      <c r="JFE2" s="241"/>
      <c r="JFF2" s="241"/>
      <c r="JFG2" s="241"/>
      <c r="JFH2" s="241"/>
      <c r="JFI2" s="241"/>
      <c r="JFJ2" s="241"/>
      <c r="JFK2" s="241"/>
      <c r="JFL2" s="241"/>
      <c r="JFM2" s="241"/>
      <c r="JFN2" s="241"/>
      <c r="JFO2" s="241"/>
      <c r="JFP2" s="241"/>
      <c r="JFQ2" s="241"/>
      <c r="JFR2" s="241"/>
      <c r="JFS2" s="241"/>
      <c r="JFT2" s="241"/>
      <c r="JFU2" s="241"/>
      <c r="JFV2" s="241"/>
      <c r="JFW2" s="241"/>
      <c r="JFX2" s="241"/>
      <c r="JFY2" s="241"/>
      <c r="JFZ2" s="241"/>
      <c r="JGA2" s="241"/>
      <c r="JGB2" s="241"/>
      <c r="JGC2" s="241"/>
      <c r="JGD2" s="241"/>
      <c r="JGE2" s="241"/>
      <c r="JGF2" s="241"/>
      <c r="JGG2" s="241"/>
      <c r="JGH2" s="241"/>
      <c r="JGI2" s="241"/>
      <c r="JGJ2" s="241"/>
      <c r="JGK2" s="241"/>
      <c r="JGL2" s="241"/>
      <c r="JGM2" s="241"/>
      <c r="JGN2" s="241"/>
      <c r="JGO2" s="241"/>
      <c r="JGP2" s="241"/>
      <c r="JGQ2" s="241"/>
      <c r="JGR2" s="241"/>
      <c r="JGS2" s="241"/>
      <c r="JGT2" s="241"/>
      <c r="JGU2" s="241"/>
      <c r="JGV2" s="241"/>
      <c r="JGW2" s="241"/>
      <c r="JGX2" s="241"/>
      <c r="JGY2" s="241"/>
      <c r="JGZ2" s="241"/>
      <c r="JHA2" s="241"/>
      <c r="JHB2" s="241"/>
      <c r="JHC2" s="241"/>
      <c r="JHD2" s="241"/>
      <c r="JHE2" s="241"/>
      <c r="JHF2" s="241"/>
      <c r="JHG2" s="241"/>
      <c r="JHH2" s="241"/>
      <c r="JHI2" s="241"/>
      <c r="JHJ2" s="241"/>
      <c r="JHK2" s="241"/>
      <c r="JHL2" s="241"/>
      <c r="JHM2" s="241"/>
      <c r="JHN2" s="241"/>
      <c r="JHO2" s="241"/>
      <c r="JHP2" s="241"/>
      <c r="JHQ2" s="241"/>
      <c r="JHR2" s="241"/>
      <c r="JHS2" s="241"/>
      <c r="JHT2" s="241"/>
      <c r="JHU2" s="241"/>
      <c r="JHV2" s="241"/>
      <c r="JHW2" s="241"/>
      <c r="JHX2" s="241"/>
      <c r="JHY2" s="241"/>
      <c r="JHZ2" s="241"/>
      <c r="JIA2" s="241"/>
      <c r="JIB2" s="241"/>
      <c r="JIC2" s="241"/>
      <c r="JID2" s="241"/>
      <c r="JIE2" s="241"/>
      <c r="JIF2" s="241"/>
      <c r="JIG2" s="241"/>
      <c r="JIH2" s="241"/>
      <c r="JII2" s="241"/>
      <c r="JIJ2" s="241"/>
      <c r="JIK2" s="241"/>
      <c r="JIL2" s="241"/>
      <c r="JIM2" s="241"/>
      <c r="JIN2" s="241"/>
      <c r="JIO2" s="241"/>
      <c r="JIP2" s="241"/>
      <c r="JIQ2" s="241"/>
      <c r="JIR2" s="241"/>
      <c r="JIS2" s="241"/>
      <c r="JIT2" s="241"/>
      <c r="JIU2" s="241"/>
      <c r="JIV2" s="241"/>
      <c r="JIW2" s="241"/>
      <c r="JIX2" s="241"/>
      <c r="JIY2" s="241"/>
      <c r="JIZ2" s="241"/>
      <c r="JJA2" s="241"/>
      <c r="JJB2" s="241"/>
      <c r="JJC2" s="241"/>
      <c r="JJD2" s="241"/>
      <c r="JJE2" s="241"/>
      <c r="JJF2" s="241"/>
      <c r="JJG2" s="241"/>
      <c r="JJH2" s="241"/>
      <c r="JJI2" s="241"/>
      <c r="JJJ2" s="241"/>
      <c r="JJK2" s="241"/>
      <c r="JJL2" s="241"/>
      <c r="JJM2" s="241"/>
      <c r="JJN2" s="241"/>
      <c r="JJO2" s="241"/>
      <c r="JJP2" s="241"/>
      <c r="JJQ2" s="241"/>
      <c r="JJR2" s="241"/>
      <c r="JJS2" s="241"/>
      <c r="JJT2" s="241"/>
      <c r="JJU2" s="241"/>
      <c r="JJV2" s="241"/>
      <c r="JJW2" s="241"/>
      <c r="JJX2" s="241"/>
      <c r="JJY2" s="241"/>
      <c r="JJZ2" s="241"/>
      <c r="JKA2" s="241"/>
      <c r="JKB2" s="241"/>
      <c r="JKC2" s="241"/>
      <c r="JKD2" s="241"/>
      <c r="JKE2" s="241"/>
      <c r="JKF2" s="241"/>
      <c r="JKG2" s="241"/>
      <c r="JKH2" s="241"/>
      <c r="JKI2" s="241"/>
      <c r="JKJ2" s="241"/>
      <c r="JKK2" s="241"/>
      <c r="JKL2" s="241"/>
      <c r="JKM2" s="241"/>
      <c r="JKN2" s="241"/>
      <c r="JKO2" s="241"/>
      <c r="JKP2" s="241"/>
      <c r="JKQ2" s="241"/>
      <c r="JKR2" s="241"/>
      <c r="JKS2" s="241"/>
      <c r="JKT2" s="241"/>
      <c r="JKU2" s="241"/>
      <c r="JKV2" s="241"/>
      <c r="JKW2" s="241"/>
      <c r="JKX2" s="241"/>
      <c r="JKY2" s="241"/>
      <c r="JKZ2" s="241"/>
      <c r="JLA2" s="241"/>
      <c r="JLB2" s="241"/>
      <c r="JLC2" s="241"/>
      <c r="JLD2" s="241"/>
      <c r="JLE2" s="241"/>
      <c r="JLF2" s="241"/>
      <c r="JLG2" s="241"/>
      <c r="JLH2" s="241"/>
      <c r="JLI2" s="241"/>
      <c r="JLJ2" s="241"/>
      <c r="JLK2" s="241"/>
      <c r="JLL2" s="241"/>
      <c r="JLM2" s="241"/>
      <c r="JLN2" s="241"/>
      <c r="JLO2" s="241"/>
      <c r="JLP2" s="241"/>
      <c r="JLQ2" s="241"/>
      <c r="JLR2" s="241"/>
      <c r="JLS2" s="241"/>
      <c r="JLT2" s="241"/>
      <c r="JLU2" s="241"/>
      <c r="JLV2" s="241"/>
      <c r="JLW2" s="241"/>
      <c r="JLX2" s="241"/>
      <c r="JLY2" s="241"/>
      <c r="JLZ2" s="241"/>
      <c r="JMA2" s="241"/>
      <c r="JMB2" s="241"/>
      <c r="JMC2" s="241"/>
      <c r="JMD2" s="241"/>
      <c r="JME2" s="241"/>
      <c r="JMF2" s="241"/>
      <c r="JMG2" s="241"/>
      <c r="JMH2" s="241"/>
      <c r="JMI2" s="241"/>
      <c r="JMJ2" s="241"/>
      <c r="JMK2" s="241"/>
      <c r="JML2" s="241"/>
      <c r="JMM2" s="241"/>
      <c r="JMN2" s="241"/>
      <c r="JMO2" s="241"/>
      <c r="JMP2" s="241"/>
      <c r="JMQ2" s="241"/>
      <c r="JMR2" s="241"/>
      <c r="JMS2" s="241"/>
      <c r="JMT2" s="241"/>
      <c r="JMU2" s="241"/>
      <c r="JMV2" s="241"/>
      <c r="JMW2" s="241"/>
      <c r="JMX2" s="241"/>
      <c r="JMY2" s="241"/>
      <c r="JMZ2" s="241"/>
      <c r="JNA2" s="241"/>
      <c r="JNB2" s="241"/>
      <c r="JNC2" s="241"/>
      <c r="JND2" s="241"/>
      <c r="JNE2" s="241"/>
      <c r="JNF2" s="241"/>
      <c r="JNG2" s="241"/>
      <c r="JNH2" s="241"/>
      <c r="JNI2" s="241"/>
      <c r="JNJ2" s="241"/>
      <c r="JNK2" s="241"/>
      <c r="JNL2" s="241"/>
      <c r="JNM2" s="241"/>
      <c r="JNN2" s="241"/>
      <c r="JNO2" s="241"/>
      <c r="JNP2" s="241"/>
      <c r="JNQ2" s="241"/>
      <c r="JNR2" s="241"/>
      <c r="JNS2" s="241"/>
      <c r="JNT2" s="241"/>
      <c r="JNU2" s="241"/>
      <c r="JNV2" s="241"/>
      <c r="JNW2" s="241"/>
      <c r="JNX2" s="241"/>
      <c r="JNY2" s="241"/>
      <c r="JNZ2" s="241"/>
      <c r="JOA2" s="241"/>
      <c r="JOB2" s="241"/>
      <c r="JOC2" s="241"/>
      <c r="JOD2" s="241"/>
      <c r="JOE2" s="241"/>
      <c r="JOF2" s="241"/>
      <c r="JOG2" s="241"/>
      <c r="JOH2" s="241"/>
      <c r="JOI2" s="241"/>
      <c r="JOJ2" s="241"/>
      <c r="JOK2" s="241"/>
      <c r="JOL2" s="241"/>
      <c r="JOM2" s="241"/>
      <c r="JON2" s="241"/>
      <c r="JOO2" s="241"/>
      <c r="JOP2" s="241"/>
      <c r="JOQ2" s="241"/>
      <c r="JOR2" s="241"/>
      <c r="JOS2" s="241"/>
      <c r="JOT2" s="241"/>
      <c r="JOU2" s="241"/>
      <c r="JOV2" s="241"/>
      <c r="JOW2" s="241"/>
      <c r="JOX2" s="241"/>
      <c r="JOY2" s="241"/>
      <c r="JOZ2" s="241"/>
      <c r="JPA2" s="241"/>
      <c r="JPB2" s="241"/>
      <c r="JPC2" s="241"/>
      <c r="JPD2" s="241"/>
      <c r="JPE2" s="241"/>
      <c r="JPF2" s="241"/>
      <c r="JPG2" s="241"/>
      <c r="JPH2" s="241"/>
      <c r="JPI2" s="241"/>
      <c r="JPJ2" s="241"/>
      <c r="JPK2" s="241"/>
      <c r="JPL2" s="241"/>
      <c r="JPM2" s="241"/>
      <c r="JPN2" s="241"/>
      <c r="JPO2" s="241"/>
      <c r="JPP2" s="241"/>
      <c r="JPQ2" s="241"/>
      <c r="JPR2" s="241"/>
      <c r="JPS2" s="241"/>
      <c r="JPT2" s="241"/>
      <c r="JPU2" s="241"/>
      <c r="JPV2" s="241"/>
      <c r="JPW2" s="241"/>
      <c r="JPX2" s="241"/>
      <c r="JPY2" s="241"/>
      <c r="JPZ2" s="241"/>
      <c r="JQA2" s="241"/>
      <c r="JQB2" s="241"/>
      <c r="JQC2" s="241"/>
      <c r="JQD2" s="241"/>
      <c r="JQE2" s="241"/>
      <c r="JQF2" s="241"/>
      <c r="JQG2" s="241"/>
      <c r="JQH2" s="241"/>
      <c r="JQI2" s="241"/>
      <c r="JQJ2" s="241"/>
      <c r="JQK2" s="241"/>
      <c r="JQL2" s="241"/>
      <c r="JQM2" s="241"/>
      <c r="JQN2" s="241"/>
      <c r="JQO2" s="241"/>
      <c r="JQP2" s="241"/>
      <c r="JQQ2" s="241"/>
      <c r="JQR2" s="241"/>
      <c r="JQS2" s="241"/>
      <c r="JQT2" s="241"/>
      <c r="JQU2" s="241"/>
      <c r="JQV2" s="241"/>
      <c r="JQW2" s="241"/>
      <c r="JQX2" s="241"/>
      <c r="JQY2" s="241"/>
      <c r="JQZ2" s="241"/>
      <c r="JRA2" s="241"/>
      <c r="JRB2" s="241"/>
      <c r="JRC2" s="241"/>
      <c r="JRD2" s="241"/>
      <c r="JRE2" s="241"/>
      <c r="JRF2" s="241"/>
      <c r="JRG2" s="241"/>
      <c r="JRH2" s="241"/>
      <c r="JRI2" s="241"/>
      <c r="JRJ2" s="241"/>
      <c r="JRK2" s="241"/>
      <c r="JRL2" s="241"/>
      <c r="JRM2" s="241"/>
      <c r="JRN2" s="241"/>
      <c r="JRO2" s="241"/>
      <c r="JRP2" s="241"/>
      <c r="JRQ2" s="241"/>
      <c r="JRR2" s="241"/>
      <c r="JRS2" s="241"/>
      <c r="JRT2" s="241"/>
      <c r="JRU2" s="241"/>
      <c r="JRV2" s="241"/>
      <c r="JRW2" s="241"/>
      <c r="JRX2" s="241"/>
      <c r="JRY2" s="241"/>
      <c r="JRZ2" s="241"/>
      <c r="JSA2" s="241"/>
      <c r="JSB2" s="241"/>
      <c r="JSC2" s="241"/>
      <c r="JSD2" s="241"/>
      <c r="JSE2" s="241"/>
      <c r="JSF2" s="241"/>
      <c r="JSG2" s="241"/>
      <c r="JSH2" s="241"/>
      <c r="JSI2" s="241"/>
      <c r="JSJ2" s="241"/>
      <c r="JSK2" s="241"/>
      <c r="JSL2" s="241"/>
      <c r="JSM2" s="241"/>
      <c r="JSN2" s="241"/>
      <c r="JSO2" s="241"/>
      <c r="JSP2" s="241"/>
      <c r="JSQ2" s="241"/>
      <c r="JSR2" s="241"/>
      <c r="JSS2" s="241"/>
      <c r="JST2" s="241"/>
      <c r="JSU2" s="241"/>
      <c r="JSV2" s="241"/>
      <c r="JSW2" s="241"/>
      <c r="JSX2" s="241"/>
      <c r="JSY2" s="241"/>
      <c r="JSZ2" s="241"/>
      <c r="JTA2" s="241"/>
      <c r="JTB2" s="241"/>
      <c r="JTC2" s="241"/>
      <c r="JTD2" s="241"/>
      <c r="JTE2" s="241"/>
      <c r="JTF2" s="241"/>
      <c r="JTG2" s="241"/>
      <c r="JTH2" s="241"/>
      <c r="JTI2" s="241"/>
      <c r="JTJ2" s="241"/>
      <c r="JTK2" s="241"/>
      <c r="JTL2" s="241"/>
      <c r="JTM2" s="241"/>
      <c r="JTN2" s="241"/>
      <c r="JTO2" s="241"/>
      <c r="JTP2" s="241"/>
      <c r="JTQ2" s="241"/>
      <c r="JTR2" s="241"/>
      <c r="JTS2" s="241"/>
      <c r="JTT2" s="241"/>
      <c r="JTU2" s="241"/>
      <c r="JTV2" s="241"/>
      <c r="JTW2" s="241"/>
      <c r="JTX2" s="241"/>
      <c r="JTY2" s="241"/>
      <c r="JTZ2" s="241"/>
      <c r="JUA2" s="241"/>
      <c r="JUB2" s="241"/>
      <c r="JUC2" s="241"/>
      <c r="JUD2" s="241"/>
      <c r="JUE2" s="241"/>
      <c r="JUF2" s="241"/>
      <c r="JUG2" s="241"/>
      <c r="JUH2" s="241"/>
      <c r="JUI2" s="241"/>
      <c r="JUJ2" s="241"/>
      <c r="JUK2" s="241"/>
      <c r="JUL2" s="241"/>
      <c r="JUM2" s="241"/>
      <c r="JUN2" s="241"/>
      <c r="JUO2" s="241"/>
      <c r="JUP2" s="241"/>
      <c r="JUQ2" s="241"/>
      <c r="JUR2" s="241"/>
      <c r="JUS2" s="241"/>
      <c r="JUT2" s="241"/>
      <c r="JUU2" s="241"/>
      <c r="JUV2" s="241"/>
      <c r="JUW2" s="241"/>
      <c r="JUX2" s="241"/>
      <c r="JUY2" s="241"/>
      <c r="JUZ2" s="241"/>
      <c r="JVA2" s="241"/>
      <c r="JVB2" s="241"/>
      <c r="JVC2" s="241"/>
      <c r="JVD2" s="241"/>
      <c r="JVE2" s="241"/>
      <c r="JVF2" s="241"/>
      <c r="JVG2" s="241"/>
      <c r="JVH2" s="241"/>
      <c r="JVI2" s="241"/>
      <c r="JVJ2" s="241"/>
      <c r="JVK2" s="241"/>
      <c r="JVL2" s="241"/>
      <c r="JVM2" s="241"/>
      <c r="JVN2" s="241"/>
      <c r="JVO2" s="241"/>
      <c r="JVP2" s="241"/>
      <c r="JVQ2" s="241"/>
      <c r="JVR2" s="241"/>
      <c r="JVS2" s="241"/>
      <c r="JVT2" s="241"/>
      <c r="JVU2" s="241"/>
      <c r="JVV2" s="241"/>
      <c r="JVW2" s="241"/>
      <c r="JVX2" s="241"/>
      <c r="JVY2" s="241"/>
      <c r="JVZ2" s="241"/>
      <c r="JWA2" s="241"/>
      <c r="JWB2" s="241"/>
      <c r="JWC2" s="241"/>
      <c r="JWD2" s="241"/>
      <c r="JWE2" s="241"/>
      <c r="JWF2" s="241"/>
      <c r="JWG2" s="241"/>
      <c r="JWH2" s="241"/>
      <c r="JWI2" s="241"/>
      <c r="JWJ2" s="241"/>
      <c r="JWK2" s="241"/>
      <c r="JWL2" s="241"/>
      <c r="JWM2" s="241"/>
      <c r="JWN2" s="241"/>
      <c r="JWO2" s="241"/>
      <c r="JWP2" s="241"/>
      <c r="JWQ2" s="241"/>
      <c r="JWR2" s="241"/>
      <c r="JWS2" s="241"/>
      <c r="JWT2" s="241"/>
      <c r="JWU2" s="241"/>
      <c r="JWV2" s="241"/>
      <c r="JWW2" s="241"/>
      <c r="JWX2" s="241"/>
      <c r="JWY2" s="241"/>
      <c r="JWZ2" s="241"/>
      <c r="JXA2" s="241"/>
      <c r="JXB2" s="241"/>
      <c r="JXC2" s="241"/>
      <c r="JXD2" s="241"/>
      <c r="JXE2" s="241"/>
      <c r="JXF2" s="241"/>
      <c r="JXG2" s="241"/>
      <c r="JXH2" s="241"/>
      <c r="JXI2" s="241"/>
      <c r="JXJ2" s="241"/>
      <c r="JXK2" s="241"/>
      <c r="JXL2" s="241"/>
      <c r="JXM2" s="241"/>
      <c r="JXN2" s="241"/>
      <c r="JXO2" s="241"/>
      <c r="JXP2" s="241"/>
      <c r="JXQ2" s="241"/>
      <c r="JXR2" s="241"/>
      <c r="JXS2" s="241"/>
      <c r="JXT2" s="241"/>
      <c r="JXU2" s="241"/>
      <c r="JXV2" s="241"/>
      <c r="JXW2" s="241"/>
      <c r="JXX2" s="241"/>
      <c r="JXY2" s="241"/>
      <c r="JXZ2" s="241"/>
      <c r="JYA2" s="241"/>
      <c r="JYB2" s="241"/>
      <c r="JYC2" s="241"/>
      <c r="JYD2" s="241"/>
      <c r="JYE2" s="241"/>
      <c r="JYF2" s="241"/>
      <c r="JYG2" s="241"/>
      <c r="JYH2" s="241"/>
      <c r="JYI2" s="241"/>
      <c r="JYJ2" s="241"/>
      <c r="JYK2" s="241"/>
      <c r="JYL2" s="241"/>
      <c r="JYM2" s="241"/>
      <c r="JYN2" s="241"/>
      <c r="JYO2" s="241"/>
      <c r="JYP2" s="241"/>
      <c r="JYQ2" s="241"/>
      <c r="JYR2" s="241"/>
      <c r="JYS2" s="241"/>
      <c r="JYT2" s="241"/>
      <c r="JYU2" s="241"/>
      <c r="JYV2" s="241"/>
      <c r="JYW2" s="241"/>
      <c r="JYX2" s="241"/>
      <c r="JYY2" s="241"/>
      <c r="JYZ2" s="241"/>
      <c r="JZA2" s="241"/>
      <c r="JZB2" s="241"/>
      <c r="JZC2" s="241"/>
      <c r="JZD2" s="241"/>
      <c r="JZE2" s="241"/>
      <c r="JZF2" s="241"/>
      <c r="JZG2" s="241"/>
      <c r="JZH2" s="241"/>
      <c r="JZI2" s="241"/>
      <c r="JZJ2" s="241"/>
      <c r="JZK2" s="241"/>
      <c r="JZL2" s="241"/>
      <c r="JZM2" s="241"/>
      <c r="JZN2" s="241"/>
      <c r="JZO2" s="241"/>
      <c r="JZP2" s="241"/>
      <c r="JZQ2" s="241"/>
      <c r="JZR2" s="241"/>
      <c r="JZS2" s="241"/>
      <c r="JZT2" s="241"/>
      <c r="JZU2" s="241"/>
      <c r="JZV2" s="241"/>
      <c r="JZW2" s="241"/>
      <c r="JZX2" s="241"/>
      <c r="JZY2" s="241"/>
      <c r="JZZ2" s="241"/>
      <c r="KAA2" s="241"/>
      <c r="KAB2" s="241"/>
      <c r="KAC2" s="241"/>
      <c r="KAD2" s="241"/>
      <c r="KAE2" s="241"/>
      <c r="KAF2" s="241"/>
      <c r="KAG2" s="241"/>
      <c r="KAH2" s="241"/>
      <c r="KAI2" s="241"/>
      <c r="KAJ2" s="241"/>
      <c r="KAK2" s="241"/>
      <c r="KAL2" s="241"/>
      <c r="KAM2" s="241"/>
      <c r="KAN2" s="241"/>
      <c r="KAO2" s="241"/>
      <c r="KAP2" s="241"/>
      <c r="KAQ2" s="241"/>
      <c r="KAR2" s="241"/>
      <c r="KAS2" s="241"/>
      <c r="KAT2" s="241"/>
      <c r="KAU2" s="241"/>
      <c r="KAV2" s="241"/>
      <c r="KAW2" s="241"/>
      <c r="KAX2" s="241"/>
      <c r="KAY2" s="241"/>
      <c r="KAZ2" s="241"/>
      <c r="KBA2" s="241"/>
      <c r="KBB2" s="241"/>
      <c r="KBC2" s="241"/>
      <c r="KBD2" s="241"/>
      <c r="KBE2" s="241"/>
      <c r="KBF2" s="241"/>
      <c r="KBG2" s="241"/>
      <c r="KBH2" s="241"/>
      <c r="KBI2" s="241"/>
      <c r="KBJ2" s="241"/>
      <c r="KBK2" s="241"/>
      <c r="KBL2" s="241"/>
      <c r="KBM2" s="241"/>
      <c r="KBN2" s="241"/>
      <c r="KBO2" s="241"/>
      <c r="KBP2" s="241"/>
      <c r="KBQ2" s="241"/>
      <c r="KBR2" s="241"/>
      <c r="KBS2" s="241"/>
      <c r="KBT2" s="241"/>
      <c r="KBU2" s="241"/>
      <c r="KBV2" s="241"/>
      <c r="KBW2" s="241"/>
      <c r="KBX2" s="241"/>
      <c r="KBY2" s="241"/>
      <c r="KBZ2" s="241"/>
      <c r="KCA2" s="241"/>
      <c r="KCB2" s="241"/>
      <c r="KCC2" s="241"/>
      <c r="KCD2" s="241"/>
      <c r="KCE2" s="241"/>
      <c r="KCF2" s="241"/>
      <c r="KCG2" s="241"/>
      <c r="KCH2" s="241"/>
      <c r="KCI2" s="241"/>
      <c r="KCJ2" s="241"/>
      <c r="KCK2" s="241"/>
      <c r="KCL2" s="241"/>
      <c r="KCM2" s="241"/>
      <c r="KCN2" s="241"/>
      <c r="KCO2" s="241"/>
      <c r="KCP2" s="241"/>
      <c r="KCQ2" s="241"/>
      <c r="KCR2" s="241"/>
      <c r="KCS2" s="241"/>
      <c r="KCT2" s="241"/>
      <c r="KCU2" s="241"/>
      <c r="KCV2" s="241"/>
      <c r="KCW2" s="241"/>
      <c r="KCX2" s="241"/>
      <c r="KCY2" s="241"/>
      <c r="KCZ2" s="241"/>
      <c r="KDA2" s="241"/>
      <c r="KDB2" s="241"/>
      <c r="KDC2" s="241"/>
      <c r="KDD2" s="241"/>
      <c r="KDE2" s="241"/>
      <c r="KDF2" s="241"/>
      <c r="KDG2" s="241"/>
      <c r="KDH2" s="241"/>
      <c r="KDI2" s="241"/>
      <c r="KDJ2" s="241"/>
      <c r="KDK2" s="241"/>
      <c r="KDL2" s="241"/>
      <c r="KDM2" s="241"/>
      <c r="KDN2" s="241"/>
      <c r="KDO2" s="241"/>
      <c r="KDP2" s="241"/>
      <c r="KDQ2" s="241"/>
      <c r="KDR2" s="241"/>
      <c r="KDS2" s="241"/>
      <c r="KDT2" s="241"/>
      <c r="KDU2" s="241"/>
      <c r="KDV2" s="241"/>
      <c r="KDW2" s="241"/>
      <c r="KDX2" s="241"/>
      <c r="KDY2" s="241"/>
      <c r="KDZ2" s="241"/>
      <c r="KEA2" s="241"/>
      <c r="KEB2" s="241"/>
      <c r="KEC2" s="241"/>
      <c r="KED2" s="241"/>
      <c r="KEE2" s="241"/>
      <c r="KEF2" s="241"/>
      <c r="KEG2" s="241"/>
      <c r="KEH2" s="241"/>
      <c r="KEI2" s="241"/>
      <c r="KEJ2" s="241"/>
      <c r="KEK2" s="241"/>
      <c r="KEL2" s="241"/>
      <c r="KEM2" s="241"/>
      <c r="KEN2" s="241"/>
      <c r="KEO2" s="241"/>
      <c r="KEP2" s="241"/>
      <c r="KEQ2" s="241"/>
      <c r="KER2" s="241"/>
      <c r="KES2" s="241"/>
      <c r="KET2" s="241"/>
      <c r="KEU2" s="241"/>
      <c r="KEV2" s="241"/>
      <c r="KEW2" s="241"/>
      <c r="KEX2" s="241"/>
      <c r="KEY2" s="241"/>
      <c r="KEZ2" s="241"/>
      <c r="KFA2" s="241"/>
      <c r="KFB2" s="241"/>
      <c r="KFC2" s="241"/>
      <c r="KFD2" s="241"/>
      <c r="KFE2" s="241"/>
      <c r="KFF2" s="241"/>
      <c r="KFG2" s="241"/>
      <c r="KFH2" s="241"/>
      <c r="KFI2" s="241"/>
      <c r="KFJ2" s="241"/>
      <c r="KFK2" s="241"/>
      <c r="KFL2" s="241"/>
      <c r="KFM2" s="241"/>
      <c r="KFN2" s="241"/>
      <c r="KFO2" s="241"/>
      <c r="KFP2" s="241"/>
      <c r="KFQ2" s="241"/>
      <c r="KFR2" s="241"/>
      <c r="KFS2" s="241"/>
      <c r="KFT2" s="241"/>
      <c r="KFU2" s="241"/>
      <c r="KFV2" s="241"/>
      <c r="KFW2" s="241"/>
      <c r="KFX2" s="241"/>
      <c r="KFY2" s="241"/>
      <c r="KFZ2" s="241"/>
      <c r="KGA2" s="241"/>
      <c r="KGB2" s="241"/>
      <c r="KGC2" s="241"/>
      <c r="KGD2" s="241"/>
      <c r="KGE2" s="241"/>
      <c r="KGF2" s="241"/>
      <c r="KGG2" s="241"/>
      <c r="KGH2" s="241"/>
      <c r="KGI2" s="241"/>
      <c r="KGJ2" s="241"/>
      <c r="KGK2" s="241"/>
      <c r="KGL2" s="241"/>
      <c r="KGM2" s="241"/>
      <c r="KGN2" s="241"/>
      <c r="KGO2" s="241"/>
      <c r="KGP2" s="241"/>
      <c r="KGQ2" s="241"/>
      <c r="KGR2" s="241"/>
      <c r="KGS2" s="241"/>
      <c r="KGT2" s="241"/>
      <c r="KGU2" s="241"/>
      <c r="KGV2" s="241"/>
      <c r="KGW2" s="241"/>
      <c r="KGX2" s="241"/>
      <c r="KGY2" s="241"/>
      <c r="KGZ2" s="241"/>
      <c r="KHA2" s="241"/>
      <c r="KHB2" s="241"/>
      <c r="KHC2" s="241"/>
      <c r="KHD2" s="241"/>
      <c r="KHE2" s="241"/>
      <c r="KHF2" s="241"/>
      <c r="KHG2" s="241"/>
      <c r="KHH2" s="241"/>
      <c r="KHI2" s="241"/>
      <c r="KHJ2" s="241"/>
      <c r="KHK2" s="241"/>
      <c r="KHL2" s="241"/>
      <c r="KHM2" s="241"/>
      <c r="KHN2" s="241"/>
      <c r="KHO2" s="241"/>
      <c r="KHP2" s="241"/>
      <c r="KHQ2" s="241"/>
      <c r="KHR2" s="241"/>
      <c r="KHS2" s="241"/>
      <c r="KHT2" s="241"/>
      <c r="KHU2" s="241"/>
      <c r="KHV2" s="241"/>
      <c r="KHW2" s="241"/>
      <c r="KHX2" s="241"/>
      <c r="KHY2" s="241"/>
      <c r="KHZ2" s="241"/>
      <c r="KIA2" s="241"/>
      <c r="KIB2" s="241"/>
      <c r="KIC2" s="241"/>
      <c r="KID2" s="241"/>
      <c r="KIE2" s="241"/>
      <c r="KIF2" s="241"/>
      <c r="KIG2" s="241"/>
      <c r="KIH2" s="241"/>
      <c r="KII2" s="241"/>
      <c r="KIJ2" s="241"/>
      <c r="KIK2" s="241"/>
      <c r="KIL2" s="241"/>
      <c r="KIM2" s="241"/>
      <c r="KIN2" s="241"/>
      <c r="KIO2" s="241"/>
      <c r="KIP2" s="241"/>
      <c r="KIQ2" s="241"/>
      <c r="KIR2" s="241"/>
      <c r="KIS2" s="241"/>
      <c r="KIT2" s="241"/>
      <c r="KIU2" s="241"/>
      <c r="KIV2" s="241"/>
      <c r="KIW2" s="241"/>
      <c r="KIX2" s="241"/>
      <c r="KIY2" s="241"/>
      <c r="KIZ2" s="241"/>
      <c r="KJA2" s="241"/>
      <c r="KJB2" s="241"/>
      <c r="KJC2" s="241"/>
      <c r="KJD2" s="241"/>
      <c r="KJE2" s="241"/>
      <c r="KJF2" s="241"/>
      <c r="KJG2" s="241"/>
      <c r="KJH2" s="241"/>
      <c r="KJI2" s="241"/>
      <c r="KJJ2" s="241"/>
      <c r="KJK2" s="241"/>
      <c r="KJL2" s="241"/>
      <c r="KJM2" s="241"/>
      <c r="KJN2" s="241"/>
      <c r="KJO2" s="241"/>
      <c r="KJP2" s="241"/>
      <c r="KJQ2" s="241"/>
      <c r="KJR2" s="241"/>
      <c r="KJS2" s="241"/>
      <c r="KJT2" s="241"/>
      <c r="KJU2" s="241"/>
      <c r="KJV2" s="241"/>
      <c r="KJW2" s="241"/>
      <c r="KJX2" s="241"/>
      <c r="KJY2" s="241"/>
      <c r="KJZ2" s="241"/>
      <c r="KKA2" s="241"/>
      <c r="KKB2" s="241"/>
      <c r="KKC2" s="241"/>
      <c r="KKD2" s="241"/>
      <c r="KKE2" s="241"/>
      <c r="KKF2" s="241"/>
      <c r="KKG2" s="241"/>
      <c r="KKH2" s="241"/>
      <c r="KKI2" s="241"/>
      <c r="KKJ2" s="241"/>
      <c r="KKK2" s="241"/>
      <c r="KKL2" s="241"/>
      <c r="KKM2" s="241"/>
      <c r="KKN2" s="241"/>
      <c r="KKO2" s="241"/>
      <c r="KKP2" s="241"/>
      <c r="KKQ2" s="241"/>
      <c r="KKR2" s="241"/>
      <c r="KKS2" s="241"/>
      <c r="KKT2" s="241"/>
      <c r="KKU2" s="241"/>
      <c r="KKV2" s="241"/>
      <c r="KKW2" s="241"/>
      <c r="KKX2" s="241"/>
      <c r="KKY2" s="241"/>
      <c r="KKZ2" s="241"/>
      <c r="KLA2" s="241"/>
      <c r="KLB2" s="241"/>
      <c r="KLC2" s="241"/>
      <c r="KLD2" s="241"/>
      <c r="KLE2" s="241"/>
      <c r="KLF2" s="241"/>
      <c r="KLG2" s="241"/>
      <c r="KLH2" s="241"/>
      <c r="KLI2" s="241"/>
      <c r="KLJ2" s="241"/>
      <c r="KLK2" s="241"/>
      <c r="KLL2" s="241"/>
      <c r="KLM2" s="241"/>
      <c r="KLN2" s="241"/>
      <c r="KLO2" s="241"/>
      <c r="KLP2" s="241"/>
      <c r="KLQ2" s="241"/>
      <c r="KLR2" s="241"/>
      <c r="KLS2" s="241"/>
      <c r="KLT2" s="241"/>
      <c r="KLU2" s="241"/>
      <c r="KLV2" s="241"/>
      <c r="KLW2" s="241"/>
      <c r="KLX2" s="241"/>
      <c r="KLY2" s="241"/>
      <c r="KLZ2" s="241"/>
      <c r="KMA2" s="241"/>
      <c r="KMB2" s="241"/>
      <c r="KMC2" s="241"/>
      <c r="KMD2" s="241"/>
      <c r="KME2" s="241"/>
      <c r="KMF2" s="241"/>
      <c r="KMG2" s="241"/>
      <c r="KMH2" s="241"/>
      <c r="KMI2" s="241"/>
      <c r="KMJ2" s="241"/>
      <c r="KMK2" s="241"/>
      <c r="KML2" s="241"/>
      <c r="KMM2" s="241"/>
      <c r="KMN2" s="241"/>
      <c r="KMO2" s="241"/>
      <c r="KMP2" s="241"/>
      <c r="KMQ2" s="241"/>
      <c r="KMR2" s="241"/>
      <c r="KMS2" s="241"/>
      <c r="KMT2" s="241"/>
      <c r="KMU2" s="241"/>
      <c r="KMV2" s="241"/>
      <c r="KMW2" s="241"/>
      <c r="KMX2" s="241"/>
      <c r="KMY2" s="241"/>
      <c r="KMZ2" s="241"/>
      <c r="KNA2" s="241"/>
      <c r="KNB2" s="241"/>
      <c r="KNC2" s="241"/>
      <c r="KND2" s="241"/>
      <c r="KNE2" s="241"/>
      <c r="KNF2" s="241"/>
      <c r="KNG2" s="241"/>
      <c r="KNH2" s="241"/>
      <c r="KNI2" s="241"/>
      <c r="KNJ2" s="241"/>
      <c r="KNK2" s="241"/>
      <c r="KNL2" s="241"/>
      <c r="KNM2" s="241"/>
      <c r="KNN2" s="241"/>
      <c r="KNO2" s="241"/>
      <c r="KNP2" s="241"/>
      <c r="KNQ2" s="241"/>
      <c r="KNR2" s="241"/>
      <c r="KNS2" s="241"/>
      <c r="KNT2" s="241"/>
      <c r="KNU2" s="241"/>
      <c r="KNV2" s="241"/>
      <c r="KNW2" s="241"/>
      <c r="KNX2" s="241"/>
      <c r="KNY2" s="241"/>
      <c r="KNZ2" s="241"/>
      <c r="KOA2" s="241"/>
      <c r="KOB2" s="241"/>
      <c r="KOC2" s="241"/>
      <c r="KOD2" s="241"/>
      <c r="KOE2" s="241"/>
      <c r="KOF2" s="241"/>
      <c r="KOG2" s="241"/>
      <c r="KOH2" s="241"/>
      <c r="KOI2" s="241"/>
      <c r="KOJ2" s="241"/>
      <c r="KOK2" s="241"/>
      <c r="KOL2" s="241"/>
      <c r="KOM2" s="241"/>
      <c r="KON2" s="241"/>
      <c r="KOO2" s="241"/>
      <c r="KOP2" s="241"/>
      <c r="KOQ2" s="241"/>
      <c r="KOR2" s="241"/>
      <c r="KOS2" s="241"/>
      <c r="KOT2" s="241"/>
      <c r="KOU2" s="241"/>
      <c r="KOV2" s="241"/>
      <c r="KOW2" s="241"/>
      <c r="KOX2" s="241"/>
      <c r="KOY2" s="241"/>
      <c r="KOZ2" s="241"/>
      <c r="KPA2" s="241"/>
      <c r="KPB2" s="241"/>
      <c r="KPC2" s="241"/>
      <c r="KPD2" s="241"/>
      <c r="KPE2" s="241"/>
      <c r="KPF2" s="241"/>
      <c r="KPG2" s="241"/>
      <c r="KPH2" s="241"/>
      <c r="KPI2" s="241"/>
      <c r="KPJ2" s="241"/>
      <c r="KPK2" s="241"/>
      <c r="KPL2" s="241"/>
      <c r="KPM2" s="241"/>
      <c r="KPN2" s="241"/>
      <c r="KPO2" s="241"/>
      <c r="KPP2" s="241"/>
      <c r="KPQ2" s="241"/>
      <c r="KPR2" s="241"/>
      <c r="KPS2" s="241"/>
      <c r="KPT2" s="241"/>
      <c r="KPU2" s="241"/>
      <c r="KPV2" s="241"/>
      <c r="KPW2" s="241"/>
      <c r="KPX2" s="241"/>
      <c r="KPY2" s="241"/>
      <c r="KPZ2" s="241"/>
      <c r="KQA2" s="241"/>
      <c r="KQB2" s="241"/>
      <c r="KQC2" s="241"/>
      <c r="KQD2" s="241"/>
      <c r="KQE2" s="241"/>
      <c r="KQF2" s="241"/>
      <c r="KQG2" s="241"/>
      <c r="KQH2" s="241"/>
      <c r="KQI2" s="241"/>
      <c r="KQJ2" s="241"/>
      <c r="KQK2" s="241"/>
      <c r="KQL2" s="241"/>
      <c r="KQM2" s="241"/>
      <c r="KQN2" s="241"/>
      <c r="KQO2" s="241"/>
      <c r="KQP2" s="241"/>
      <c r="KQQ2" s="241"/>
      <c r="KQR2" s="241"/>
      <c r="KQS2" s="241"/>
      <c r="KQT2" s="241"/>
      <c r="KQU2" s="241"/>
      <c r="KQV2" s="241"/>
      <c r="KQW2" s="241"/>
      <c r="KQX2" s="241"/>
      <c r="KQY2" s="241"/>
      <c r="KQZ2" s="241"/>
      <c r="KRA2" s="241"/>
      <c r="KRB2" s="241"/>
      <c r="KRC2" s="241"/>
      <c r="KRD2" s="241"/>
      <c r="KRE2" s="241"/>
      <c r="KRF2" s="241"/>
      <c r="KRG2" s="241"/>
      <c r="KRH2" s="241"/>
      <c r="KRI2" s="241"/>
      <c r="KRJ2" s="241"/>
      <c r="KRK2" s="241"/>
      <c r="KRL2" s="241"/>
      <c r="KRM2" s="241"/>
      <c r="KRN2" s="241"/>
      <c r="KRO2" s="241"/>
      <c r="KRP2" s="241"/>
      <c r="KRQ2" s="241"/>
      <c r="KRR2" s="241"/>
      <c r="KRS2" s="241"/>
      <c r="KRT2" s="241"/>
      <c r="KRU2" s="241"/>
      <c r="KRV2" s="241"/>
      <c r="KRW2" s="241"/>
      <c r="KRX2" s="241"/>
      <c r="KRY2" s="241"/>
      <c r="KRZ2" s="241"/>
      <c r="KSA2" s="241"/>
      <c r="KSB2" s="241"/>
      <c r="KSC2" s="241"/>
      <c r="KSD2" s="241"/>
      <c r="KSE2" s="241"/>
      <c r="KSF2" s="241"/>
      <c r="KSG2" s="241"/>
      <c r="KSH2" s="241"/>
      <c r="KSI2" s="241"/>
      <c r="KSJ2" s="241"/>
      <c r="KSK2" s="241"/>
      <c r="KSL2" s="241"/>
      <c r="KSM2" s="241"/>
      <c r="KSN2" s="241"/>
      <c r="KSO2" s="241"/>
      <c r="KSP2" s="241"/>
      <c r="KSQ2" s="241"/>
      <c r="KSR2" s="241"/>
      <c r="KSS2" s="241"/>
      <c r="KST2" s="241"/>
      <c r="KSU2" s="241"/>
      <c r="KSV2" s="241"/>
      <c r="KSW2" s="241"/>
      <c r="KSX2" s="241"/>
      <c r="KSY2" s="241"/>
      <c r="KSZ2" s="241"/>
      <c r="KTA2" s="241"/>
      <c r="KTB2" s="241"/>
      <c r="KTC2" s="241"/>
      <c r="KTD2" s="241"/>
      <c r="KTE2" s="241"/>
      <c r="KTF2" s="241"/>
      <c r="KTG2" s="241"/>
      <c r="KTH2" s="241"/>
      <c r="KTI2" s="241"/>
      <c r="KTJ2" s="241"/>
      <c r="KTK2" s="241"/>
      <c r="KTL2" s="241"/>
      <c r="KTM2" s="241"/>
      <c r="KTN2" s="241"/>
      <c r="KTO2" s="241"/>
      <c r="KTP2" s="241"/>
      <c r="KTQ2" s="241"/>
      <c r="KTR2" s="241"/>
      <c r="KTS2" s="241"/>
      <c r="KTT2" s="241"/>
      <c r="KTU2" s="241"/>
      <c r="KTV2" s="241"/>
      <c r="KTW2" s="241"/>
      <c r="KTX2" s="241"/>
      <c r="KTY2" s="241"/>
      <c r="KTZ2" s="241"/>
      <c r="KUA2" s="241"/>
      <c r="KUB2" s="241"/>
      <c r="KUC2" s="241"/>
      <c r="KUD2" s="241"/>
      <c r="KUE2" s="241"/>
      <c r="KUF2" s="241"/>
      <c r="KUG2" s="241"/>
      <c r="KUH2" s="241"/>
      <c r="KUI2" s="241"/>
      <c r="KUJ2" s="241"/>
      <c r="KUK2" s="241"/>
      <c r="KUL2" s="241"/>
      <c r="KUM2" s="241"/>
      <c r="KUN2" s="241"/>
      <c r="KUO2" s="241"/>
      <c r="KUP2" s="241"/>
      <c r="KUQ2" s="241"/>
      <c r="KUR2" s="241"/>
      <c r="KUS2" s="241"/>
      <c r="KUT2" s="241"/>
      <c r="KUU2" s="241"/>
      <c r="KUV2" s="241"/>
      <c r="KUW2" s="241"/>
      <c r="KUX2" s="241"/>
      <c r="KUY2" s="241"/>
      <c r="KUZ2" s="241"/>
      <c r="KVA2" s="241"/>
      <c r="KVB2" s="241"/>
      <c r="KVC2" s="241"/>
      <c r="KVD2" s="241"/>
      <c r="KVE2" s="241"/>
      <c r="KVF2" s="241"/>
      <c r="KVG2" s="241"/>
      <c r="KVH2" s="241"/>
      <c r="KVI2" s="241"/>
      <c r="KVJ2" s="241"/>
      <c r="KVK2" s="241"/>
      <c r="KVL2" s="241"/>
      <c r="KVM2" s="241"/>
      <c r="KVN2" s="241"/>
      <c r="KVO2" s="241"/>
      <c r="KVP2" s="241"/>
      <c r="KVQ2" s="241"/>
      <c r="KVR2" s="241"/>
      <c r="KVS2" s="241"/>
      <c r="KVT2" s="241"/>
      <c r="KVU2" s="241"/>
      <c r="KVV2" s="241"/>
      <c r="KVW2" s="241"/>
      <c r="KVX2" s="241"/>
      <c r="KVY2" s="241"/>
      <c r="KVZ2" s="241"/>
      <c r="KWA2" s="241"/>
      <c r="KWB2" s="241"/>
      <c r="KWC2" s="241"/>
      <c r="KWD2" s="241"/>
      <c r="KWE2" s="241"/>
      <c r="KWF2" s="241"/>
      <c r="KWG2" s="241"/>
      <c r="KWH2" s="241"/>
      <c r="KWI2" s="241"/>
      <c r="KWJ2" s="241"/>
      <c r="KWK2" s="241"/>
      <c r="KWL2" s="241"/>
      <c r="KWM2" s="241"/>
      <c r="KWN2" s="241"/>
      <c r="KWO2" s="241"/>
      <c r="KWP2" s="241"/>
      <c r="KWQ2" s="241"/>
      <c r="KWR2" s="241"/>
      <c r="KWS2" s="241"/>
      <c r="KWT2" s="241"/>
      <c r="KWU2" s="241"/>
      <c r="KWV2" s="241"/>
      <c r="KWW2" s="241"/>
      <c r="KWX2" s="241"/>
      <c r="KWY2" s="241"/>
      <c r="KWZ2" s="241"/>
      <c r="KXA2" s="241"/>
      <c r="KXB2" s="241"/>
      <c r="KXC2" s="241"/>
      <c r="KXD2" s="241"/>
      <c r="KXE2" s="241"/>
      <c r="KXF2" s="241"/>
      <c r="KXG2" s="241"/>
      <c r="KXH2" s="241"/>
      <c r="KXI2" s="241"/>
      <c r="KXJ2" s="241"/>
      <c r="KXK2" s="241"/>
      <c r="KXL2" s="241"/>
      <c r="KXM2" s="241"/>
      <c r="KXN2" s="241"/>
      <c r="KXO2" s="241"/>
      <c r="KXP2" s="241"/>
      <c r="KXQ2" s="241"/>
      <c r="KXR2" s="241"/>
      <c r="KXS2" s="241"/>
      <c r="KXT2" s="241"/>
      <c r="KXU2" s="241"/>
      <c r="KXV2" s="241"/>
      <c r="KXW2" s="241"/>
      <c r="KXX2" s="241"/>
      <c r="KXY2" s="241"/>
      <c r="KXZ2" s="241"/>
      <c r="KYA2" s="241"/>
      <c r="KYB2" s="241"/>
      <c r="KYC2" s="241"/>
      <c r="KYD2" s="241"/>
      <c r="KYE2" s="241"/>
      <c r="KYF2" s="241"/>
      <c r="KYG2" s="241"/>
      <c r="KYH2" s="241"/>
      <c r="KYI2" s="241"/>
      <c r="KYJ2" s="241"/>
      <c r="KYK2" s="241"/>
      <c r="KYL2" s="241"/>
      <c r="KYM2" s="241"/>
      <c r="KYN2" s="241"/>
      <c r="KYO2" s="241"/>
      <c r="KYP2" s="241"/>
      <c r="KYQ2" s="241"/>
      <c r="KYR2" s="241"/>
      <c r="KYS2" s="241"/>
      <c r="KYT2" s="241"/>
      <c r="KYU2" s="241"/>
      <c r="KYV2" s="241"/>
      <c r="KYW2" s="241"/>
      <c r="KYX2" s="241"/>
      <c r="KYY2" s="241"/>
      <c r="KYZ2" s="241"/>
      <c r="KZA2" s="241"/>
      <c r="KZB2" s="241"/>
      <c r="KZC2" s="241"/>
      <c r="KZD2" s="241"/>
      <c r="KZE2" s="241"/>
      <c r="KZF2" s="241"/>
      <c r="KZG2" s="241"/>
      <c r="KZH2" s="241"/>
      <c r="KZI2" s="241"/>
      <c r="KZJ2" s="241"/>
      <c r="KZK2" s="241"/>
      <c r="KZL2" s="241"/>
      <c r="KZM2" s="241"/>
      <c r="KZN2" s="241"/>
      <c r="KZO2" s="241"/>
      <c r="KZP2" s="241"/>
      <c r="KZQ2" s="241"/>
      <c r="KZR2" s="241"/>
      <c r="KZS2" s="241"/>
      <c r="KZT2" s="241"/>
      <c r="KZU2" s="241"/>
      <c r="KZV2" s="241"/>
      <c r="KZW2" s="241"/>
      <c r="KZX2" s="241"/>
      <c r="KZY2" s="241"/>
      <c r="KZZ2" s="241"/>
      <c r="LAA2" s="241"/>
      <c r="LAB2" s="241"/>
      <c r="LAC2" s="241"/>
      <c r="LAD2" s="241"/>
      <c r="LAE2" s="241"/>
      <c r="LAF2" s="241"/>
      <c r="LAG2" s="241"/>
      <c r="LAH2" s="241"/>
      <c r="LAI2" s="241"/>
      <c r="LAJ2" s="241"/>
      <c r="LAK2" s="241"/>
      <c r="LAL2" s="241"/>
      <c r="LAM2" s="241"/>
      <c r="LAN2" s="241"/>
      <c r="LAO2" s="241"/>
      <c r="LAP2" s="241"/>
      <c r="LAQ2" s="241"/>
      <c r="LAR2" s="241"/>
      <c r="LAS2" s="241"/>
      <c r="LAT2" s="241"/>
      <c r="LAU2" s="241"/>
      <c r="LAV2" s="241"/>
      <c r="LAW2" s="241"/>
      <c r="LAX2" s="241"/>
      <c r="LAY2" s="241"/>
      <c r="LAZ2" s="241"/>
      <c r="LBA2" s="241"/>
      <c r="LBB2" s="241"/>
      <c r="LBC2" s="241"/>
      <c r="LBD2" s="241"/>
      <c r="LBE2" s="241"/>
      <c r="LBF2" s="241"/>
      <c r="LBG2" s="241"/>
      <c r="LBH2" s="241"/>
      <c r="LBI2" s="241"/>
      <c r="LBJ2" s="241"/>
      <c r="LBK2" s="241"/>
      <c r="LBL2" s="241"/>
      <c r="LBM2" s="241"/>
      <c r="LBN2" s="241"/>
      <c r="LBO2" s="241"/>
      <c r="LBP2" s="241"/>
      <c r="LBQ2" s="241"/>
      <c r="LBR2" s="241"/>
      <c r="LBS2" s="241"/>
      <c r="LBT2" s="241"/>
      <c r="LBU2" s="241"/>
      <c r="LBV2" s="241"/>
      <c r="LBW2" s="241"/>
      <c r="LBX2" s="241"/>
      <c r="LBY2" s="241"/>
      <c r="LBZ2" s="241"/>
      <c r="LCA2" s="241"/>
      <c r="LCB2" s="241"/>
      <c r="LCC2" s="241"/>
      <c r="LCD2" s="241"/>
      <c r="LCE2" s="241"/>
      <c r="LCF2" s="241"/>
      <c r="LCG2" s="241"/>
      <c r="LCH2" s="241"/>
      <c r="LCI2" s="241"/>
      <c r="LCJ2" s="241"/>
      <c r="LCK2" s="241"/>
      <c r="LCL2" s="241"/>
      <c r="LCM2" s="241"/>
      <c r="LCN2" s="241"/>
      <c r="LCO2" s="241"/>
      <c r="LCP2" s="241"/>
      <c r="LCQ2" s="241"/>
      <c r="LCR2" s="241"/>
      <c r="LCS2" s="241"/>
      <c r="LCT2" s="241"/>
      <c r="LCU2" s="241"/>
      <c r="LCV2" s="241"/>
      <c r="LCW2" s="241"/>
      <c r="LCX2" s="241"/>
      <c r="LCY2" s="241"/>
      <c r="LCZ2" s="241"/>
      <c r="LDA2" s="241"/>
      <c r="LDB2" s="241"/>
      <c r="LDC2" s="241"/>
      <c r="LDD2" s="241"/>
      <c r="LDE2" s="241"/>
      <c r="LDF2" s="241"/>
      <c r="LDG2" s="241"/>
      <c r="LDH2" s="241"/>
      <c r="LDI2" s="241"/>
      <c r="LDJ2" s="241"/>
      <c r="LDK2" s="241"/>
      <c r="LDL2" s="241"/>
      <c r="LDM2" s="241"/>
      <c r="LDN2" s="241"/>
      <c r="LDO2" s="241"/>
      <c r="LDP2" s="241"/>
      <c r="LDQ2" s="241"/>
      <c r="LDR2" s="241"/>
      <c r="LDS2" s="241"/>
      <c r="LDT2" s="241"/>
      <c r="LDU2" s="241"/>
      <c r="LDV2" s="241"/>
      <c r="LDW2" s="241"/>
      <c r="LDX2" s="241"/>
      <c r="LDY2" s="241"/>
      <c r="LDZ2" s="241"/>
      <c r="LEA2" s="241"/>
      <c r="LEB2" s="241"/>
      <c r="LEC2" s="241"/>
      <c r="LED2" s="241"/>
      <c r="LEE2" s="241"/>
      <c r="LEF2" s="241"/>
      <c r="LEG2" s="241"/>
      <c r="LEH2" s="241"/>
      <c r="LEI2" s="241"/>
      <c r="LEJ2" s="241"/>
      <c r="LEK2" s="241"/>
      <c r="LEL2" s="241"/>
      <c r="LEM2" s="241"/>
      <c r="LEN2" s="241"/>
      <c r="LEO2" s="241"/>
      <c r="LEP2" s="241"/>
      <c r="LEQ2" s="241"/>
      <c r="LER2" s="241"/>
      <c r="LES2" s="241"/>
      <c r="LET2" s="241"/>
      <c r="LEU2" s="241"/>
      <c r="LEV2" s="241"/>
      <c r="LEW2" s="241"/>
      <c r="LEX2" s="241"/>
      <c r="LEY2" s="241"/>
      <c r="LEZ2" s="241"/>
      <c r="LFA2" s="241"/>
      <c r="LFB2" s="241"/>
      <c r="LFC2" s="241"/>
      <c r="LFD2" s="241"/>
      <c r="LFE2" s="241"/>
      <c r="LFF2" s="241"/>
      <c r="LFG2" s="241"/>
      <c r="LFH2" s="241"/>
      <c r="LFI2" s="241"/>
      <c r="LFJ2" s="241"/>
      <c r="LFK2" s="241"/>
      <c r="LFL2" s="241"/>
      <c r="LFM2" s="241"/>
      <c r="LFN2" s="241"/>
      <c r="LFO2" s="241"/>
      <c r="LFP2" s="241"/>
      <c r="LFQ2" s="241"/>
      <c r="LFR2" s="241"/>
      <c r="LFS2" s="241"/>
      <c r="LFT2" s="241"/>
      <c r="LFU2" s="241"/>
      <c r="LFV2" s="241"/>
      <c r="LFW2" s="241"/>
      <c r="LFX2" s="241"/>
      <c r="LFY2" s="241"/>
      <c r="LFZ2" s="241"/>
      <c r="LGA2" s="241"/>
      <c r="LGB2" s="241"/>
      <c r="LGC2" s="241"/>
      <c r="LGD2" s="241"/>
      <c r="LGE2" s="241"/>
      <c r="LGF2" s="241"/>
      <c r="LGG2" s="241"/>
      <c r="LGH2" s="241"/>
      <c r="LGI2" s="241"/>
      <c r="LGJ2" s="241"/>
      <c r="LGK2" s="241"/>
      <c r="LGL2" s="241"/>
      <c r="LGM2" s="241"/>
      <c r="LGN2" s="241"/>
      <c r="LGO2" s="241"/>
      <c r="LGP2" s="241"/>
      <c r="LGQ2" s="241"/>
      <c r="LGR2" s="241"/>
      <c r="LGS2" s="241"/>
      <c r="LGT2" s="241"/>
      <c r="LGU2" s="241"/>
      <c r="LGV2" s="241"/>
      <c r="LGW2" s="241"/>
      <c r="LGX2" s="241"/>
      <c r="LGY2" s="241"/>
      <c r="LGZ2" s="241"/>
      <c r="LHA2" s="241"/>
      <c r="LHB2" s="241"/>
      <c r="LHC2" s="241"/>
      <c r="LHD2" s="241"/>
      <c r="LHE2" s="241"/>
      <c r="LHF2" s="241"/>
      <c r="LHG2" s="241"/>
      <c r="LHH2" s="241"/>
      <c r="LHI2" s="241"/>
      <c r="LHJ2" s="241"/>
      <c r="LHK2" s="241"/>
      <c r="LHL2" s="241"/>
      <c r="LHM2" s="241"/>
      <c r="LHN2" s="241"/>
      <c r="LHO2" s="241"/>
      <c r="LHP2" s="241"/>
      <c r="LHQ2" s="241"/>
      <c r="LHR2" s="241"/>
      <c r="LHS2" s="241"/>
      <c r="LHT2" s="241"/>
      <c r="LHU2" s="241"/>
      <c r="LHV2" s="241"/>
      <c r="LHW2" s="241"/>
      <c r="LHX2" s="241"/>
      <c r="LHY2" s="241"/>
      <c r="LHZ2" s="241"/>
      <c r="LIA2" s="241"/>
      <c r="LIB2" s="241"/>
      <c r="LIC2" s="241"/>
      <c r="LID2" s="241"/>
      <c r="LIE2" s="241"/>
      <c r="LIF2" s="241"/>
      <c r="LIG2" s="241"/>
      <c r="LIH2" s="241"/>
      <c r="LII2" s="241"/>
      <c r="LIJ2" s="241"/>
      <c r="LIK2" s="241"/>
      <c r="LIL2" s="241"/>
      <c r="LIM2" s="241"/>
      <c r="LIN2" s="241"/>
      <c r="LIO2" s="241"/>
      <c r="LIP2" s="241"/>
      <c r="LIQ2" s="241"/>
      <c r="LIR2" s="241"/>
      <c r="LIS2" s="241"/>
      <c r="LIT2" s="241"/>
      <c r="LIU2" s="241"/>
      <c r="LIV2" s="241"/>
      <c r="LIW2" s="241"/>
      <c r="LIX2" s="241"/>
      <c r="LIY2" s="241"/>
      <c r="LIZ2" s="241"/>
      <c r="LJA2" s="241"/>
      <c r="LJB2" s="241"/>
      <c r="LJC2" s="241"/>
      <c r="LJD2" s="241"/>
      <c r="LJE2" s="241"/>
      <c r="LJF2" s="241"/>
      <c r="LJG2" s="241"/>
      <c r="LJH2" s="241"/>
      <c r="LJI2" s="241"/>
      <c r="LJJ2" s="241"/>
      <c r="LJK2" s="241"/>
      <c r="LJL2" s="241"/>
      <c r="LJM2" s="241"/>
      <c r="LJN2" s="241"/>
      <c r="LJO2" s="241"/>
      <c r="LJP2" s="241"/>
      <c r="LJQ2" s="241"/>
      <c r="LJR2" s="241"/>
      <c r="LJS2" s="241"/>
      <c r="LJT2" s="241"/>
      <c r="LJU2" s="241"/>
      <c r="LJV2" s="241"/>
      <c r="LJW2" s="241"/>
      <c r="LJX2" s="241"/>
      <c r="LJY2" s="241"/>
      <c r="LJZ2" s="241"/>
      <c r="LKA2" s="241"/>
      <c r="LKB2" s="241"/>
      <c r="LKC2" s="241"/>
      <c r="LKD2" s="241"/>
      <c r="LKE2" s="241"/>
      <c r="LKF2" s="241"/>
      <c r="LKG2" s="241"/>
      <c r="LKH2" s="241"/>
      <c r="LKI2" s="241"/>
      <c r="LKJ2" s="241"/>
      <c r="LKK2" s="241"/>
      <c r="LKL2" s="241"/>
      <c r="LKM2" s="241"/>
      <c r="LKN2" s="241"/>
      <c r="LKO2" s="241"/>
      <c r="LKP2" s="241"/>
      <c r="LKQ2" s="241"/>
      <c r="LKR2" s="241"/>
      <c r="LKS2" s="241"/>
      <c r="LKT2" s="241"/>
      <c r="LKU2" s="241"/>
      <c r="LKV2" s="241"/>
      <c r="LKW2" s="241"/>
      <c r="LKX2" s="241"/>
      <c r="LKY2" s="241"/>
      <c r="LKZ2" s="241"/>
      <c r="LLA2" s="241"/>
      <c r="LLB2" s="241"/>
      <c r="LLC2" s="241"/>
      <c r="LLD2" s="241"/>
      <c r="LLE2" s="241"/>
      <c r="LLF2" s="241"/>
      <c r="LLG2" s="241"/>
      <c r="LLH2" s="241"/>
      <c r="LLI2" s="241"/>
      <c r="LLJ2" s="241"/>
      <c r="LLK2" s="241"/>
      <c r="LLL2" s="241"/>
      <c r="LLM2" s="241"/>
      <c r="LLN2" s="241"/>
      <c r="LLO2" s="241"/>
      <c r="LLP2" s="241"/>
      <c r="LLQ2" s="241"/>
      <c r="LLR2" s="241"/>
      <c r="LLS2" s="241"/>
      <c r="LLT2" s="241"/>
      <c r="LLU2" s="241"/>
      <c r="LLV2" s="241"/>
      <c r="LLW2" s="241"/>
      <c r="LLX2" s="241"/>
      <c r="LLY2" s="241"/>
      <c r="LLZ2" s="241"/>
      <c r="LMA2" s="241"/>
      <c r="LMB2" s="241"/>
      <c r="LMC2" s="241"/>
      <c r="LMD2" s="241"/>
      <c r="LME2" s="241"/>
      <c r="LMF2" s="241"/>
      <c r="LMG2" s="241"/>
      <c r="LMH2" s="241"/>
      <c r="LMI2" s="241"/>
      <c r="LMJ2" s="241"/>
      <c r="LMK2" s="241"/>
      <c r="LML2" s="241"/>
      <c r="LMM2" s="241"/>
      <c r="LMN2" s="241"/>
      <c r="LMO2" s="241"/>
      <c r="LMP2" s="241"/>
      <c r="LMQ2" s="241"/>
      <c r="LMR2" s="241"/>
      <c r="LMS2" s="241"/>
      <c r="LMT2" s="241"/>
      <c r="LMU2" s="241"/>
      <c r="LMV2" s="241"/>
      <c r="LMW2" s="241"/>
      <c r="LMX2" s="241"/>
      <c r="LMY2" s="241"/>
      <c r="LMZ2" s="241"/>
      <c r="LNA2" s="241"/>
      <c r="LNB2" s="241"/>
      <c r="LNC2" s="241"/>
      <c r="LND2" s="241"/>
      <c r="LNE2" s="241"/>
      <c r="LNF2" s="241"/>
      <c r="LNG2" s="241"/>
      <c r="LNH2" s="241"/>
      <c r="LNI2" s="241"/>
      <c r="LNJ2" s="241"/>
      <c r="LNK2" s="241"/>
      <c r="LNL2" s="241"/>
      <c r="LNM2" s="241"/>
      <c r="LNN2" s="241"/>
      <c r="LNO2" s="241"/>
      <c r="LNP2" s="241"/>
      <c r="LNQ2" s="241"/>
      <c r="LNR2" s="241"/>
      <c r="LNS2" s="241"/>
      <c r="LNT2" s="241"/>
      <c r="LNU2" s="241"/>
      <c r="LNV2" s="241"/>
      <c r="LNW2" s="241"/>
      <c r="LNX2" s="241"/>
      <c r="LNY2" s="241"/>
      <c r="LNZ2" s="241"/>
      <c r="LOA2" s="241"/>
      <c r="LOB2" s="241"/>
      <c r="LOC2" s="241"/>
      <c r="LOD2" s="241"/>
      <c r="LOE2" s="241"/>
      <c r="LOF2" s="241"/>
      <c r="LOG2" s="241"/>
      <c r="LOH2" s="241"/>
      <c r="LOI2" s="241"/>
      <c r="LOJ2" s="241"/>
      <c r="LOK2" s="241"/>
      <c r="LOL2" s="241"/>
      <c r="LOM2" s="241"/>
      <c r="LON2" s="241"/>
      <c r="LOO2" s="241"/>
      <c r="LOP2" s="241"/>
      <c r="LOQ2" s="241"/>
      <c r="LOR2" s="241"/>
      <c r="LOS2" s="241"/>
      <c r="LOT2" s="241"/>
      <c r="LOU2" s="241"/>
      <c r="LOV2" s="241"/>
      <c r="LOW2" s="241"/>
      <c r="LOX2" s="241"/>
      <c r="LOY2" s="241"/>
      <c r="LOZ2" s="241"/>
      <c r="LPA2" s="241"/>
      <c r="LPB2" s="241"/>
      <c r="LPC2" s="241"/>
      <c r="LPD2" s="241"/>
      <c r="LPE2" s="241"/>
      <c r="LPF2" s="241"/>
      <c r="LPG2" s="241"/>
      <c r="LPH2" s="241"/>
      <c r="LPI2" s="241"/>
      <c r="LPJ2" s="241"/>
      <c r="LPK2" s="241"/>
      <c r="LPL2" s="241"/>
      <c r="LPM2" s="241"/>
      <c r="LPN2" s="241"/>
      <c r="LPO2" s="241"/>
      <c r="LPP2" s="241"/>
      <c r="LPQ2" s="241"/>
      <c r="LPR2" s="241"/>
      <c r="LPS2" s="241"/>
      <c r="LPT2" s="241"/>
      <c r="LPU2" s="241"/>
      <c r="LPV2" s="241"/>
      <c r="LPW2" s="241"/>
      <c r="LPX2" s="241"/>
      <c r="LPY2" s="241"/>
      <c r="LPZ2" s="241"/>
      <c r="LQA2" s="241"/>
      <c r="LQB2" s="241"/>
      <c r="LQC2" s="241"/>
      <c r="LQD2" s="241"/>
      <c r="LQE2" s="241"/>
      <c r="LQF2" s="241"/>
      <c r="LQG2" s="241"/>
      <c r="LQH2" s="241"/>
      <c r="LQI2" s="241"/>
      <c r="LQJ2" s="241"/>
      <c r="LQK2" s="241"/>
      <c r="LQL2" s="241"/>
      <c r="LQM2" s="241"/>
      <c r="LQN2" s="241"/>
      <c r="LQO2" s="241"/>
      <c r="LQP2" s="241"/>
      <c r="LQQ2" s="241"/>
      <c r="LQR2" s="241"/>
      <c r="LQS2" s="241"/>
      <c r="LQT2" s="241"/>
      <c r="LQU2" s="241"/>
      <c r="LQV2" s="241"/>
      <c r="LQW2" s="241"/>
      <c r="LQX2" s="241"/>
      <c r="LQY2" s="241"/>
      <c r="LQZ2" s="241"/>
      <c r="LRA2" s="241"/>
      <c r="LRB2" s="241"/>
      <c r="LRC2" s="241"/>
      <c r="LRD2" s="241"/>
      <c r="LRE2" s="241"/>
      <c r="LRF2" s="241"/>
      <c r="LRG2" s="241"/>
      <c r="LRH2" s="241"/>
      <c r="LRI2" s="241"/>
      <c r="LRJ2" s="241"/>
      <c r="LRK2" s="241"/>
      <c r="LRL2" s="241"/>
      <c r="LRM2" s="241"/>
      <c r="LRN2" s="241"/>
      <c r="LRO2" s="241"/>
      <c r="LRP2" s="241"/>
      <c r="LRQ2" s="241"/>
      <c r="LRR2" s="241"/>
      <c r="LRS2" s="241"/>
      <c r="LRT2" s="241"/>
      <c r="LRU2" s="241"/>
      <c r="LRV2" s="241"/>
      <c r="LRW2" s="241"/>
      <c r="LRX2" s="241"/>
      <c r="LRY2" s="241"/>
      <c r="LRZ2" s="241"/>
      <c r="LSA2" s="241"/>
      <c r="LSB2" s="241"/>
      <c r="LSC2" s="241"/>
      <c r="LSD2" s="241"/>
      <c r="LSE2" s="241"/>
      <c r="LSF2" s="241"/>
      <c r="LSG2" s="241"/>
      <c r="LSH2" s="241"/>
      <c r="LSI2" s="241"/>
      <c r="LSJ2" s="241"/>
      <c r="LSK2" s="241"/>
      <c r="LSL2" s="241"/>
      <c r="LSM2" s="241"/>
      <c r="LSN2" s="241"/>
      <c r="LSO2" s="241"/>
      <c r="LSP2" s="241"/>
      <c r="LSQ2" s="241"/>
      <c r="LSR2" s="241"/>
      <c r="LSS2" s="241"/>
      <c r="LST2" s="241"/>
      <c r="LSU2" s="241"/>
      <c r="LSV2" s="241"/>
      <c r="LSW2" s="241"/>
      <c r="LSX2" s="241"/>
      <c r="LSY2" s="241"/>
      <c r="LSZ2" s="241"/>
      <c r="LTA2" s="241"/>
      <c r="LTB2" s="241"/>
      <c r="LTC2" s="241"/>
      <c r="LTD2" s="241"/>
      <c r="LTE2" s="241"/>
      <c r="LTF2" s="241"/>
      <c r="LTG2" s="241"/>
      <c r="LTH2" s="241"/>
      <c r="LTI2" s="241"/>
      <c r="LTJ2" s="241"/>
      <c r="LTK2" s="241"/>
      <c r="LTL2" s="241"/>
      <c r="LTM2" s="241"/>
      <c r="LTN2" s="241"/>
      <c r="LTO2" s="241"/>
      <c r="LTP2" s="241"/>
      <c r="LTQ2" s="241"/>
      <c r="LTR2" s="241"/>
      <c r="LTS2" s="241"/>
      <c r="LTT2" s="241"/>
      <c r="LTU2" s="241"/>
      <c r="LTV2" s="241"/>
      <c r="LTW2" s="241"/>
      <c r="LTX2" s="241"/>
      <c r="LTY2" s="241"/>
      <c r="LTZ2" s="241"/>
      <c r="LUA2" s="241"/>
      <c r="LUB2" s="241"/>
      <c r="LUC2" s="241"/>
      <c r="LUD2" s="241"/>
      <c r="LUE2" s="241"/>
      <c r="LUF2" s="241"/>
      <c r="LUG2" s="241"/>
      <c r="LUH2" s="241"/>
      <c r="LUI2" s="241"/>
      <c r="LUJ2" s="241"/>
      <c r="LUK2" s="241"/>
      <c r="LUL2" s="241"/>
      <c r="LUM2" s="241"/>
      <c r="LUN2" s="241"/>
      <c r="LUO2" s="241"/>
      <c r="LUP2" s="241"/>
      <c r="LUQ2" s="241"/>
      <c r="LUR2" s="241"/>
      <c r="LUS2" s="241"/>
      <c r="LUT2" s="241"/>
      <c r="LUU2" s="241"/>
      <c r="LUV2" s="241"/>
      <c r="LUW2" s="241"/>
      <c r="LUX2" s="241"/>
      <c r="LUY2" s="241"/>
      <c r="LUZ2" s="241"/>
      <c r="LVA2" s="241"/>
      <c r="LVB2" s="241"/>
      <c r="LVC2" s="241"/>
      <c r="LVD2" s="241"/>
      <c r="LVE2" s="241"/>
      <c r="LVF2" s="241"/>
      <c r="LVG2" s="241"/>
      <c r="LVH2" s="241"/>
      <c r="LVI2" s="241"/>
      <c r="LVJ2" s="241"/>
      <c r="LVK2" s="241"/>
      <c r="LVL2" s="241"/>
      <c r="LVM2" s="241"/>
      <c r="LVN2" s="241"/>
      <c r="LVO2" s="241"/>
      <c r="LVP2" s="241"/>
      <c r="LVQ2" s="241"/>
      <c r="LVR2" s="241"/>
      <c r="LVS2" s="241"/>
      <c r="LVT2" s="241"/>
      <c r="LVU2" s="241"/>
      <c r="LVV2" s="241"/>
      <c r="LVW2" s="241"/>
      <c r="LVX2" s="241"/>
      <c r="LVY2" s="241"/>
      <c r="LVZ2" s="241"/>
      <c r="LWA2" s="241"/>
      <c r="LWB2" s="241"/>
      <c r="LWC2" s="241"/>
      <c r="LWD2" s="241"/>
      <c r="LWE2" s="241"/>
      <c r="LWF2" s="241"/>
      <c r="LWG2" s="241"/>
      <c r="LWH2" s="241"/>
      <c r="LWI2" s="241"/>
      <c r="LWJ2" s="241"/>
      <c r="LWK2" s="241"/>
      <c r="LWL2" s="241"/>
      <c r="LWM2" s="241"/>
      <c r="LWN2" s="241"/>
      <c r="LWO2" s="241"/>
      <c r="LWP2" s="241"/>
      <c r="LWQ2" s="241"/>
      <c r="LWR2" s="241"/>
      <c r="LWS2" s="241"/>
      <c r="LWT2" s="241"/>
      <c r="LWU2" s="241"/>
      <c r="LWV2" s="241"/>
      <c r="LWW2" s="241"/>
      <c r="LWX2" s="241"/>
      <c r="LWY2" s="241"/>
      <c r="LWZ2" s="241"/>
      <c r="LXA2" s="241"/>
      <c r="LXB2" s="241"/>
      <c r="LXC2" s="241"/>
      <c r="LXD2" s="241"/>
      <c r="LXE2" s="241"/>
      <c r="LXF2" s="241"/>
      <c r="LXG2" s="241"/>
      <c r="LXH2" s="241"/>
      <c r="LXI2" s="241"/>
      <c r="LXJ2" s="241"/>
      <c r="LXK2" s="241"/>
      <c r="LXL2" s="241"/>
      <c r="LXM2" s="241"/>
      <c r="LXN2" s="241"/>
      <c r="LXO2" s="241"/>
      <c r="LXP2" s="241"/>
      <c r="LXQ2" s="241"/>
      <c r="LXR2" s="241"/>
      <c r="LXS2" s="241"/>
      <c r="LXT2" s="241"/>
      <c r="LXU2" s="241"/>
      <c r="LXV2" s="241"/>
      <c r="LXW2" s="241"/>
      <c r="LXX2" s="241"/>
      <c r="LXY2" s="241"/>
      <c r="LXZ2" s="241"/>
      <c r="LYA2" s="241"/>
      <c r="LYB2" s="241"/>
      <c r="LYC2" s="241"/>
      <c r="LYD2" s="241"/>
      <c r="LYE2" s="241"/>
      <c r="LYF2" s="241"/>
      <c r="LYG2" s="241"/>
      <c r="LYH2" s="241"/>
      <c r="LYI2" s="241"/>
      <c r="LYJ2" s="241"/>
      <c r="LYK2" s="241"/>
      <c r="LYL2" s="241"/>
      <c r="LYM2" s="241"/>
      <c r="LYN2" s="241"/>
      <c r="LYO2" s="241"/>
      <c r="LYP2" s="241"/>
      <c r="LYQ2" s="241"/>
      <c r="LYR2" s="241"/>
      <c r="LYS2" s="241"/>
      <c r="LYT2" s="241"/>
      <c r="LYU2" s="241"/>
      <c r="LYV2" s="241"/>
      <c r="LYW2" s="241"/>
      <c r="LYX2" s="241"/>
      <c r="LYY2" s="241"/>
      <c r="LYZ2" s="241"/>
      <c r="LZA2" s="241"/>
      <c r="LZB2" s="241"/>
      <c r="LZC2" s="241"/>
      <c r="LZD2" s="241"/>
      <c r="LZE2" s="241"/>
      <c r="LZF2" s="241"/>
      <c r="LZG2" s="241"/>
      <c r="LZH2" s="241"/>
      <c r="LZI2" s="241"/>
      <c r="LZJ2" s="241"/>
      <c r="LZK2" s="241"/>
      <c r="LZL2" s="241"/>
      <c r="LZM2" s="241"/>
      <c r="LZN2" s="241"/>
      <c r="LZO2" s="241"/>
      <c r="LZP2" s="241"/>
      <c r="LZQ2" s="241"/>
      <c r="LZR2" s="241"/>
      <c r="LZS2" s="241"/>
      <c r="LZT2" s="241"/>
      <c r="LZU2" s="241"/>
      <c r="LZV2" s="241"/>
      <c r="LZW2" s="241"/>
      <c r="LZX2" s="241"/>
      <c r="LZY2" s="241"/>
      <c r="LZZ2" s="241"/>
      <c r="MAA2" s="241"/>
      <c r="MAB2" s="241"/>
      <c r="MAC2" s="241"/>
      <c r="MAD2" s="241"/>
      <c r="MAE2" s="241"/>
      <c r="MAF2" s="241"/>
      <c r="MAG2" s="241"/>
      <c r="MAH2" s="241"/>
      <c r="MAI2" s="241"/>
      <c r="MAJ2" s="241"/>
      <c r="MAK2" s="241"/>
      <c r="MAL2" s="241"/>
      <c r="MAM2" s="241"/>
      <c r="MAN2" s="241"/>
      <c r="MAO2" s="241"/>
      <c r="MAP2" s="241"/>
      <c r="MAQ2" s="241"/>
      <c r="MAR2" s="241"/>
      <c r="MAS2" s="241"/>
      <c r="MAT2" s="241"/>
      <c r="MAU2" s="241"/>
      <c r="MAV2" s="241"/>
      <c r="MAW2" s="241"/>
      <c r="MAX2" s="241"/>
      <c r="MAY2" s="241"/>
      <c r="MAZ2" s="241"/>
      <c r="MBA2" s="241"/>
      <c r="MBB2" s="241"/>
      <c r="MBC2" s="241"/>
      <c r="MBD2" s="241"/>
      <c r="MBE2" s="241"/>
      <c r="MBF2" s="241"/>
      <c r="MBG2" s="241"/>
      <c r="MBH2" s="241"/>
      <c r="MBI2" s="241"/>
      <c r="MBJ2" s="241"/>
      <c r="MBK2" s="241"/>
      <c r="MBL2" s="241"/>
      <c r="MBM2" s="241"/>
      <c r="MBN2" s="241"/>
      <c r="MBO2" s="241"/>
      <c r="MBP2" s="241"/>
      <c r="MBQ2" s="241"/>
      <c r="MBR2" s="241"/>
      <c r="MBS2" s="241"/>
      <c r="MBT2" s="241"/>
      <c r="MBU2" s="241"/>
      <c r="MBV2" s="241"/>
      <c r="MBW2" s="241"/>
      <c r="MBX2" s="241"/>
      <c r="MBY2" s="241"/>
      <c r="MBZ2" s="241"/>
      <c r="MCA2" s="241"/>
      <c r="MCB2" s="241"/>
      <c r="MCC2" s="241"/>
      <c r="MCD2" s="241"/>
      <c r="MCE2" s="241"/>
      <c r="MCF2" s="241"/>
      <c r="MCG2" s="241"/>
      <c r="MCH2" s="241"/>
      <c r="MCI2" s="241"/>
      <c r="MCJ2" s="241"/>
      <c r="MCK2" s="241"/>
      <c r="MCL2" s="241"/>
      <c r="MCM2" s="241"/>
      <c r="MCN2" s="241"/>
      <c r="MCO2" s="241"/>
      <c r="MCP2" s="241"/>
      <c r="MCQ2" s="241"/>
      <c r="MCR2" s="241"/>
      <c r="MCS2" s="241"/>
      <c r="MCT2" s="241"/>
      <c r="MCU2" s="241"/>
      <c r="MCV2" s="241"/>
      <c r="MCW2" s="241"/>
      <c r="MCX2" s="241"/>
      <c r="MCY2" s="241"/>
      <c r="MCZ2" s="241"/>
      <c r="MDA2" s="241"/>
      <c r="MDB2" s="241"/>
      <c r="MDC2" s="241"/>
      <c r="MDD2" s="241"/>
      <c r="MDE2" s="241"/>
      <c r="MDF2" s="241"/>
      <c r="MDG2" s="241"/>
      <c r="MDH2" s="241"/>
      <c r="MDI2" s="241"/>
      <c r="MDJ2" s="241"/>
      <c r="MDK2" s="241"/>
      <c r="MDL2" s="241"/>
      <c r="MDM2" s="241"/>
      <c r="MDN2" s="241"/>
      <c r="MDO2" s="241"/>
      <c r="MDP2" s="241"/>
      <c r="MDQ2" s="241"/>
      <c r="MDR2" s="241"/>
      <c r="MDS2" s="241"/>
      <c r="MDT2" s="241"/>
      <c r="MDU2" s="241"/>
      <c r="MDV2" s="241"/>
      <c r="MDW2" s="241"/>
      <c r="MDX2" s="241"/>
      <c r="MDY2" s="241"/>
      <c r="MDZ2" s="241"/>
      <c r="MEA2" s="241"/>
      <c r="MEB2" s="241"/>
      <c r="MEC2" s="241"/>
      <c r="MED2" s="241"/>
      <c r="MEE2" s="241"/>
      <c r="MEF2" s="241"/>
      <c r="MEG2" s="241"/>
      <c r="MEH2" s="241"/>
      <c r="MEI2" s="241"/>
      <c r="MEJ2" s="241"/>
      <c r="MEK2" s="241"/>
      <c r="MEL2" s="241"/>
      <c r="MEM2" s="241"/>
      <c r="MEN2" s="241"/>
      <c r="MEO2" s="241"/>
      <c r="MEP2" s="241"/>
      <c r="MEQ2" s="241"/>
      <c r="MER2" s="241"/>
      <c r="MES2" s="241"/>
      <c r="MET2" s="241"/>
      <c r="MEU2" s="241"/>
      <c r="MEV2" s="241"/>
      <c r="MEW2" s="241"/>
      <c r="MEX2" s="241"/>
      <c r="MEY2" s="241"/>
      <c r="MEZ2" s="241"/>
      <c r="MFA2" s="241"/>
      <c r="MFB2" s="241"/>
      <c r="MFC2" s="241"/>
      <c r="MFD2" s="241"/>
      <c r="MFE2" s="241"/>
      <c r="MFF2" s="241"/>
      <c r="MFG2" s="241"/>
      <c r="MFH2" s="241"/>
      <c r="MFI2" s="241"/>
      <c r="MFJ2" s="241"/>
      <c r="MFK2" s="241"/>
      <c r="MFL2" s="241"/>
      <c r="MFM2" s="241"/>
      <c r="MFN2" s="241"/>
      <c r="MFO2" s="241"/>
      <c r="MFP2" s="241"/>
      <c r="MFQ2" s="241"/>
      <c r="MFR2" s="241"/>
      <c r="MFS2" s="241"/>
      <c r="MFT2" s="241"/>
      <c r="MFU2" s="241"/>
      <c r="MFV2" s="241"/>
      <c r="MFW2" s="241"/>
      <c r="MFX2" s="241"/>
      <c r="MFY2" s="241"/>
      <c r="MFZ2" s="241"/>
      <c r="MGA2" s="241"/>
      <c r="MGB2" s="241"/>
      <c r="MGC2" s="241"/>
      <c r="MGD2" s="241"/>
      <c r="MGE2" s="241"/>
      <c r="MGF2" s="241"/>
      <c r="MGG2" s="241"/>
      <c r="MGH2" s="241"/>
      <c r="MGI2" s="241"/>
      <c r="MGJ2" s="241"/>
      <c r="MGK2" s="241"/>
      <c r="MGL2" s="241"/>
      <c r="MGM2" s="241"/>
      <c r="MGN2" s="241"/>
      <c r="MGO2" s="241"/>
      <c r="MGP2" s="241"/>
      <c r="MGQ2" s="241"/>
      <c r="MGR2" s="241"/>
      <c r="MGS2" s="241"/>
      <c r="MGT2" s="241"/>
      <c r="MGU2" s="241"/>
      <c r="MGV2" s="241"/>
      <c r="MGW2" s="241"/>
      <c r="MGX2" s="241"/>
      <c r="MGY2" s="241"/>
      <c r="MGZ2" s="241"/>
      <c r="MHA2" s="241"/>
      <c r="MHB2" s="241"/>
      <c r="MHC2" s="241"/>
      <c r="MHD2" s="241"/>
      <c r="MHE2" s="241"/>
      <c r="MHF2" s="241"/>
      <c r="MHG2" s="241"/>
      <c r="MHH2" s="241"/>
      <c r="MHI2" s="241"/>
      <c r="MHJ2" s="241"/>
      <c r="MHK2" s="241"/>
      <c r="MHL2" s="241"/>
      <c r="MHM2" s="241"/>
      <c r="MHN2" s="241"/>
      <c r="MHO2" s="241"/>
      <c r="MHP2" s="241"/>
      <c r="MHQ2" s="241"/>
      <c r="MHR2" s="241"/>
      <c r="MHS2" s="241"/>
      <c r="MHT2" s="241"/>
      <c r="MHU2" s="241"/>
      <c r="MHV2" s="241"/>
      <c r="MHW2" s="241"/>
      <c r="MHX2" s="241"/>
      <c r="MHY2" s="241"/>
      <c r="MHZ2" s="241"/>
      <c r="MIA2" s="241"/>
      <c r="MIB2" s="241"/>
      <c r="MIC2" s="241"/>
      <c r="MID2" s="241"/>
      <c r="MIE2" s="241"/>
      <c r="MIF2" s="241"/>
      <c r="MIG2" s="241"/>
      <c r="MIH2" s="241"/>
      <c r="MII2" s="241"/>
      <c r="MIJ2" s="241"/>
      <c r="MIK2" s="241"/>
      <c r="MIL2" s="241"/>
      <c r="MIM2" s="241"/>
      <c r="MIN2" s="241"/>
      <c r="MIO2" s="241"/>
      <c r="MIP2" s="241"/>
      <c r="MIQ2" s="241"/>
      <c r="MIR2" s="241"/>
      <c r="MIS2" s="241"/>
      <c r="MIT2" s="241"/>
      <c r="MIU2" s="241"/>
      <c r="MIV2" s="241"/>
      <c r="MIW2" s="241"/>
      <c r="MIX2" s="241"/>
      <c r="MIY2" s="241"/>
      <c r="MIZ2" s="241"/>
      <c r="MJA2" s="241"/>
      <c r="MJB2" s="241"/>
      <c r="MJC2" s="241"/>
      <c r="MJD2" s="241"/>
      <c r="MJE2" s="241"/>
      <c r="MJF2" s="241"/>
      <c r="MJG2" s="241"/>
      <c r="MJH2" s="241"/>
      <c r="MJI2" s="241"/>
      <c r="MJJ2" s="241"/>
      <c r="MJK2" s="241"/>
      <c r="MJL2" s="241"/>
      <c r="MJM2" s="241"/>
      <c r="MJN2" s="241"/>
      <c r="MJO2" s="241"/>
      <c r="MJP2" s="241"/>
      <c r="MJQ2" s="241"/>
      <c r="MJR2" s="241"/>
      <c r="MJS2" s="241"/>
      <c r="MJT2" s="241"/>
      <c r="MJU2" s="241"/>
      <c r="MJV2" s="241"/>
      <c r="MJW2" s="241"/>
      <c r="MJX2" s="241"/>
      <c r="MJY2" s="241"/>
      <c r="MJZ2" s="241"/>
      <c r="MKA2" s="241"/>
      <c r="MKB2" s="241"/>
      <c r="MKC2" s="241"/>
      <c r="MKD2" s="241"/>
      <c r="MKE2" s="241"/>
      <c r="MKF2" s="241"/>
      <c r="MKG2" s="241"/>
      <c r="MKH2" s="241"/>
      <c r="MKI2" s="241"/>
      <c r="MKJ2" s="241"/>
      <c r="MKK2" s="241"/>
      <c r="MKL2" s="241"/>
      <c r="MKM2" s="241"/>
      <c r="MKN2" s="241"/>
      <c r="MKO2" s="241"/>
      <c r="MKP2" s="241"/>
      <c r="MKQ2" s="241"/>
      <c r="MKR2" s="241"/>
      <c r="MKS2" s="241"/>
      <c r="MKT2" s="241"/>
      <c r="MKU2" s="241"/>
      <c r="MKV2" s="241"/>
      <c r="MKW2" s="241"/>
      <c r="MKX2" s="241"/>
      <c r="MKY2" s="241"/>
      <c r="MKZ2" s="241"/>
      <c r="MLA2" s="241"/>
      <c r="MLB2" s="241"/>
      <c r="MLC2" s="241"/>
      <c r="MLD2" s="241"/>
      <c r="MLE2" s="241"/>
      <c r="MLF2" s="241"/>
      <c r="MLG2" s="241"/>
      <c r="MLH2" s="241"/>
      <c r="MLI2" s="241"/>
      <c r="MLJ2" s="241"/>
      <c r="MLK2" s="241"/>
      <c r="MLL2" s="241"/>
      <c r="MLM2" s="241"/>
      <c r="MLN2" s="241"/>
      <c r="MLO2" s="241"/>
      <c r="MLP2" s="241"/>
      <c r="MLQ2" s="241"/>
      <c r="MLR2" s="241"/>
      <c r="MLS2" s="241"/>
      <c r="MLT2" s="241"/>
      <c r="MLU2" s="241"/>
      <c r="MLV2" s="241"/>
      <c r="MLW2" s="241"/>
      <c r="MLX2" s="241"/>
      <c r="MLY2" s="241"/>
      <c r="MLZ2" s="241"/>
      <c r="MMA2" s="241"/>
      <c r="MMB2" s="241"/>
      <c r="MMC2" s="241"/>
      <c r="MMD2" s="241"/>
      <c r="MME2" s="241"/>
      <c r="MMF2" s="241"/>
      <c r="MMG2" s="241"/>
      <c r="MMH2" s="241"/>
      <c r="MMI2" s="241"/>
      <c r="MMJ2" s="241"/>
      <c r="MMK2" s="241"/>
      <c r="MML2" s="241"/>
      <c r="MMM2" s="241"/>
      <c r="MMN2" s="241"/>
      <c r="MMO2" s="241"/>
      <c r="MMP2" s="241"/>
      <c r="MMQ2" s="241"/>
      <c r="MMR2" s="241"/>
      <c r="MMS2" s="241"/>
      <c r="MMT2" s="241"/>
      <c r="MMU2" s="241"/>
      <c r="MMV2" s="241"/>
      <c r="MMW2" s="241"/>
      <c r="MMX2" s="241"/>
      <c r="MMY2" s="241"/>
      <c r="MMZ2" s="241"/>
      <c r="MNA2" s="241"/>
      <c r="MNB2" s="241"/>
      <c r="MNC2" s="241"/>
      <c r="MND2" s="241"/>
      <c r="MNE2" s="241"/>
      <c r="MNF2" s="241"/>
      <c r="MNG2" s="241"/>
      <c r="MNH2" s="241"/>
      <c r="MNI2" s="241"/>
      <c r="MNJ2" s="241"/>
      <c r="MNK2" s="241"/>
      <c r="MNL2" s="241"/>
      <c r="MNM2" s="241"/>
      <c r="MNN2" s="241"/>
      <c r="MNO2" s="241"/>
      <c r="MNP2" s="241"/>
      <c r="MNQ2" s="241"/>
      <c r="MNR2" s="241"/>
      <c r="MNS2" s="241"/>
      <c r="MNT2" s="241"/>
      <c r="MNU2" s="241"/>
      <c r="MNV2" s="241"/>
      <c r="MNW2" s="241"/>
      <c r="MNX2" s="241"/>
      <c r="MNY2" s="241"/>
      <c r="MNZ2" s="241"/>
      <c r="MOA2" s="241"/>
      <c r="MOB2" s="241"/>
      <c r="MOC2" s="241"/>
      <c r="MOD2" s="241"/>
      <c r="MOE2" s="241"/>
      <c r="MOF2" s="241"/>
      <c r="MOG2" s="241"/>
      <c r="MOH2" s="241"/>
      <c r="MOI2" s="241"/>
      <c r="MOJ2" s="241"/>
      <c r="MOK2" s="241"/>
      <c r="MOL2" s="241"/>
      <c r="MOM2" s="241"/>
      <c r="MON2" s="241"/>
      <c r="MOO2" s="241"/>
      <c r="MOP2" s="241"/>
      <c r="MOQ2" s="241"/>
      <c r="MOR2" s="241"/>
      <c r="MOS2" s="241"/>
      <c r="MOT2" s="241"/>
      <c r="MOU2" s="241"/>
      <c r="MOV2" s="241"/>
      <c r="MOW2" s="241"/>
      <c r="MOX2" s="241"/>
      <c r="MOY2" s="241"/>
      <c r="MOZ2" s="241"/>
      <c r="MPA2" s="241"/>
      <c r="MPB2" s="241"/>
      <c r="MPC2" s="241"/>
      <c r="MPD2" s="241"/>
      <c r="MPE2" s="241"/>
      <c r="MPF2" s="241"/>
      <c r="MPG2" s="241"/>
      <c r="MPH2" s="241"/>
      <c r="MPI2" s="241"/>
      <c r="MPJ2" s="241"/>
      <c r="MPK2" s="241"/>
      <c r="MPL2" s="241"/>
      <c r="MPM2" s="241"/>
      <c r="MPN2" s="241"/>
      <c r="MPO2" s="241"/>
      <c r="MPP2" s="241"/>
      <c r="MPQ2" s="241"/>
      <c r="MPR2" s="241"/>
      <c r="MPS2" s="241"/>
      <c r="MPT2" s="241"/>
      <c r="MPU2" s="241"/>
      <c r="MPV2" s="241"/>
      <c r="MPW2" s="241"/>
      <c r="MPX2" s="241"/>
      <c r="MPY2" s="241"/>
      <c r="MPZ2" s="241"/>
      <c r="MQA2" s="241"/>
      <c r="MQB2" s="241"/>
      <c r="MQC2" s="241"/>
      <c r="MQD2" s="241"/>
      <c r="MQE2" s="241"/>
      <c r="MQF2" s="241"/>
      <c r="MQG2" s="241"/>
      <c r="MQH2" s="241"/>
      <c r="MQI2" s="241"/>
      <c r="MQJ2" s="241"/>
      <c r="MQK2" s="241"/>
      <c r="MQL2" s="241"/>
      <c r="MQM2" s="241"/>
      <c r="MQN2" s="241"/>
      <c r="MQO2" s="241"/>
      <c r="MQP2" s="241"/>
      <c r="MQQ2" s="241"/>
      <c r="MQR2" s="241"/>
      <c r="MQS2" s="241"/>
      <c r="MQT2" s="241"/>
      <c r="MQU2" s="241"/>
      <c r="MQV2" s="241"/>
      <c r="MQW2" s="241"/>
      <c r="MQX2" s="241"/>
      <c r="MQY2" s="241"/>
      <c r="MQZ2" s="241"/>
      <c r="MRA2" s="241"/>
      <c r="MRB2" s="241"/>
      <c r="MRC2" s="241"/>
      <c r="MRD2" s="241"/>
      <c r="MRE2" s="241"/>
      <c r="MRF2" s="241"/>
      <c r="MRG2" s="241"/>
      <c r="MRH2" s="241"/>
      <c r="MRI2" s="241"/>
      <c r="MRJ2" s="241"/>
      <c r="MRK2" s="241"/>
      <c r="MRL2" s="241"/>
      <c r="MRM2" s="241"/>
      <c r="MRN2" s="241"/>
      <c r="MRO2" s="241"/>
      <c r="MRP2" s="241"/>
      <c r="MRQ2" s="241"/>
      <c r="MRR2" s="241"/>
      <c r="MRS2" s="241"/>
      <c r="MRT2" s="241"/>
      <c r="MRU2" s="241"/>
      <c r="MRV2" s="241"/>
      <c r="MRW2" s="241"/>
      <c r="MRX2" s="241"/>
      <c r="MRY2" s="241"/>
      <c r="MRZ2" s="241"/>
      <c r="MSA2" s="241"/>
      <c r="MSB2" s="241"/>
      <c r="MSC2" s="241"/>
      <c r="MSD2" s="241"/>
      <c r="MSE2" s="241"/>
      <c r="MSF2" s="241"/>
      <c r="MSG2" s="241"/>
      <c r="MSH2" s="241"/>
      <c r="MSI2" s="241"/>
      <c r="MSJ2" s="241"/>
      <c r="MSK2" s="241"/>
      <c r="MSL2" s="241"/>
      <c r="MSM2" s="241"/>
      <c r="MSN2" s="241"/>
      <c r="MSO2" s="241"/>
      <c r="MSP2" s="241"/>
      <c r="MSQ2" s="241"/>
      <c r="MSR2" s="241"/>
      <c r="MSS2" s="241"/>
      <c r="MST2" s="241"/>
      <c r="MSU2" s="241"/>
      <c r="MSV2" s="241"/>
      <c r="MSW2" s="241"/>
      <c r="MSX2" s="241"/>
      <c r="MSY2" s="241"/>
      <c r="MSZ2" s="241"/>
      <c r="MTA2" s="241"/>
      <c r="MTB2" s="241"/>
      <c r="MTC2" s="241"/>
      <c r="MTD2" s="241"/>
      <c r="MTE2" s="241"/>
      <c r="MTF2" s="241"/>
      <c r="MTG2" s="241"/>
      <c r="MTH2" s="241"/>
      <c r="MTI2" s="241"/>
      <c r="MTJ2" s="241"/>
      <c r="MTK2" s="241"/>
      <c r="MTL2" s="241"/>
      <c r="MTM2" s="241"/>
      <c r="MTN2" s="241"/>
      <c r="MTO2" s="241"/>
      <c r="MTP2" s="241"/>
      <c r="MTQ2" s="241"/>
      <c r="MTR2" s="241"/>
      <c r="MTS2" s="241"/>
      <c r="MTT2" s="241"/>
      <c r="MTU2" s="241"/>
      <c r="MTV2" s="241"/>
      <c r="MTW2" s="241"/>
      <c r="MTX2" s="241"/>
      <c r="MTY2" s="241"/>
      <c r="MTZ2" s="241"/>
      <c r="MUA2" s="241"/>
      <c r="MUB2" s="241"/>
      <c r="MUC2" s="241"/>
      <c r="MUD2" s="241"/>
      <c r="MUE2" s="241"/>
      <c r="MUF2" s="241"/>
      <c r="MUG2" s="241"/>
      <c r="MUH2" s="241"/>
      <c r="MUI2" s="241"/>
      <c r="MUJ2" s="241"/>
      <c r="MUK2" s="241"/>
      <c r="MUL2" s="241"/>
      <c r="MUM2" s="241"/>
      <c r="MUN2" s="241"/>
      <c r="MUO2" s="241"/>
      <c r="MUP2" s="241"/>
      <c r="MUQ2" s="241"/>
      <c r="MUR2" s="241"/>
      <c r="MUS2" s="241"/>
      <c r="MUT2" s="241"/>
      <c r="MUU2" s="241"/>
      <c r="MUV2" s="241"/>
      <c r="MUW2" s="241"/>
      <c r="MUX2" s="241"/>
      <c r="MUY2" s="241"/>
      <c r="MUZ2" s="241"/>
      <c r="MVA2" s="241"/>
      <c r="MVB2" s="241"/>
      <c r="MVC2" s="241"/>
      <c r="MVD2" s="241"/>
      <c r="MVE2" s="241"/>
      <c r="MVF2" s="241"/>
      <c r="MVG2" s="241"/>
      <c r="MVH2" s="241"/>
      <c r="MVI2" s="241"/>
      <c r="MVJ2" s="241"/>
      <c r="MVK2" s="241"/>
      <c r="MVL2" s="241"/>
      <c r="MVM2" s="241"/>
      <c r="MVN2" s="241"/>
      <c r="MVO2" s="241"/>
      <c r="MVP2" s="241"/>
      <c r="MVQ2" s="241"/>
      <c r="MVR2" s="241"/>
      <c r="MVS2" s="241"/>
      <c r="MVT2" s="241"/>
      <c r="MVU2" s="241"/>
      <c r="MVV2" s="241"/>
      <c r="MVW2" s="241"/>
      <c r="MVX2" s="241"/>
      <c r="MVY2" s="241"/>
      <c r="MVZ2" s="241"/>
      <c r="MWA2" s="241"/>
      <c r="MWB2" s="241"/>
      <c r="MWC2" s="241"/>
      <c r="MWD2" s="241"/>
      <c r="MWE2" s="241"/>
      <c r="MWF2" s="241"/>
      <c r="MWG2" s="241"/>
      <c r="MWH2" s="241"/>
      <c r="MWI2" s="241"/>
      <c r="MWJ2" s="241"/>
      <c r="MWK2" s="241"/>
      <c r="MWL2" s="241"/>
      <c r="MWM2" s="241"/>
      <c r="MWN2" s="241"/>
      <c r="MWO2" s="241"/>
      <c r="MWP2" s="241"/>
      <c r="MWQ2" s="241"/>
      <c r="MWR2" s="241"/>
      <c r="MWS2" s="241"/>
      <c r="MWT2" s="241"/>
      <c r="MWU2" s="241"/>
      <c r="MWV2" s="241"/>
      <c r="MWW2" s="241"/>
      <c r="MWX2" s="241"/>
      <c r="MWY2" s="241"/>
      <c r="MWZ2" s="241"/>
      <c r="MXA2" s="241"/>
      <c r="MXB2" s="241"/>
      <c r="MXC2" s="241"/>
      <c r="MXD2" s="241"/>
      <c r="MXE2" s="241"/>
      <c r="MXF2" s="241"/>
      <c r="MXG2" s="241"/>
      <c r="MXH2" s="241"/>
      <c r="MXI2" s="241"/>
      <c r="MXJ2" s="241"/>
      <c r="MXK2" s="241"/>
      <c r="MXL2" s="241"/>
      <c r="MXM2" s="241"/>
      <c r="MXN2" s="241"/>
      <c r="MXO2" s="241"/>
      <c r="MXP2" s="241"/>
      <c r="MXQ2" s="241"/>
      <c r="MXR2" s="241"/>
      <c r="MXS2" s="241"/>
      <c r="MXT2" s="241"/>
      <c r="MXU2" s="241"/>
      <c r="MXV2" s="241"/>
      <c r="MXW2" s="241"/>
      <c r="MXX2" s="241"/>
      <c r="MXY2" s="241"/>
      <c r="MXZ2" s="241"/>
      <c r="MYA2" s="241"/>
      <c r="MYB2" s="241"/>
      <c r="MYC2" s="241"/>
      <c r="MYD2" s="241"/>
      <c r="MYE2" s="241"/>
      <c r="MYF2" s="241"/>
      <c r="MYG2" s="241"/>
      <c r="MYH2" s="241"/>
      <c r="MYI2" s="241"/>
      <c r="MYJ2" s="241"/>
      <c r="MYK2" s="241"/>
      <c r="MYL2" s="241"/>
      <c r="MYM2" s="241"/>
      <c r="MYN2" s="241"/>
      <c r="MYO2" s="241"/>
      <c r="MYP2" s="241"/>
      <c r="MYQ2" s="241"/>
      <c r="MYR2" s="241"/>
      <c r="MYS2" s="241"/>
      <c r="MYT2" s="241"/>
      <c r="MYU2" s="241"/>
      <c r="MYV2" s="241"/>
      <c r="MYW2" s="241"/>
      <c r="MYX2" s="241"/>
      <c r="MYY2" s="241"/>
      <c r="MYZ2" s="241"/>
      <c r="MZA2" s="241"/>
      <c r="MZB2" s="241"/>
      <c r="MZC2" s="241"/>
      <c r="MZD2" s="241"/>
      <c r="MZE2" s="241"/>
      <c r="MZF2" s="241"/>
      <c r="MZG2" s="241"/>
      <c r="MZH2" s="241"/>
      <c r="MZI2" s="241"/>
      <c r="MZJ2" s="241"/>
      <c r="MZK2" s="241"/>
      <c r="MZL2" s="241"/>
      <c r="MZM2" s="241"/>
      <c r="MZN2" s="241"/>
      <c r="MZO2" s="241"/>
      <c r="MZP2" s="241"/>
      <c r="MZQ2" s="241"/>
      <c r="MZR2" s="241"/>
      <c r="MZS2" s="241"/>
      <c r="MZT2" s="241"/>
      <c r="MZU2" s="241"/>
      <c r="MZV2" s="241"/>
      <c r="MZW2" s="241"/>
      <c r="MZX2" s="241"/>
      <c r="MZY2" s="241"/>
      <c r="MZZ2" s="241"/>
      <c r="NAA2" s="241"/>
      <c r="NAB2" s="241"/>
      <c r="NAC2" s="241"/>
      <c r="NAD2" s="241"/>
      <c r="NAE2" s="241"/>
      <c r="NAF2" s="241"/>
      <c r="NAG2" s="241"/>
      <c r="NAH2" s="241"/>
      <c r="NAI2" s="241"/>
      <c r="NAJ2" s="241"/>
      <c r="NAK2" s="241"/>
      <c r="NAL2" s="241"/>
      <c r="NAM2" s="241"/>
      <c r="NAN2" s="241"/>
      <c r="NAO2" s="241"/>
      <c r="NAP2" s="241"/>
      <c r="NAQ2" s="241"/>
      <c r="NAR2" s="241"/>
      <c r="NAS2" s="241"/>
      <c r="NAT2" s="241"/>
      <c r="NAU2" s="241"/>
      <c r="NAV2" s="241"/>
      <c r="NAW2" s="241"/>
      <c r="NAX2" s="241"/>
      <c r="NAY2" s="241"/>
      <c r="NAZ2" s="241"/>
      <c r="NBA2" s="241"/>
      <c r="NBB2" s="241"/>
      <c r="NBC2" s="241"/>
      <c r="NBD2" s="241"/>
      <c r="NBE2" s="241"/>
      <c r="NBF2" s="241"/>
      <c r="NBG2" s="241"/>
      <c r="NBH2" s="241"/>
      <c r="NBI2" s="241"/>
      <c r="NBJ2" s="241"/>
      <c r="NBK2" s="241"/>
      <c r="NBL2" s="241"/>
      <c r="NBM2" s="241"/>
      <c r="NBN2" s="241"/>
      <c r="NBO2" s="241"/>
      <c r="NBP2" s="241"/>
      <c r="NBQ2" s="241"/>
      <c r="NBR2" s="241"/>
      <c r="NBS2" s="241"/>
      <c r="NBT2" s="241"/>
      <c r="NBU2" s="241"/>
      <c r="NBV2" s="241"/>
      <c r="NBW2" s="241"/>
      <c r="NBX2" s="241"/>
      <c r="NBY2" s="241"/>
      <c r="NBZ2" s="241"/>
      <c r="NCA2" s="241"/>
      <c r="NCB2" s="241"/>
      <c r="NCC2" s="241"/>
      <c r="NCD2" s="241"/>
      <c r="NCE2" s="241"/>
      <c r="NCF2" s="241"/>
      <c r="NCG2" s="241"/>
      <c r="NCH2" s="241"/>
      <c r="NCI2" s="241"/>
      <c r="NCJ2" s="241"/>
      <c r="NCK2" s="241"/>
      <c r="NCL2" s="241"/>
      <c r="NCM2" s="241"/>
      <c r="NCN2" s="241"/>
      <c r="NCO2" s="241"/>
      <c r="NCP2" s="241"/>
      <c r="NCQ2" s="241"/>
      <c r="NCR2" s="241"/>
      <c r="NCS2" s="241"/>
      <c r="NCT2" s="241"/>
      <c r="NCU2" s="241"/>
      <c r="NCV2" s="241"/>
      <c r="NCW2" s="241"/>
      <c r="NCX2" s="241"/>
      <c r="NCY2" s="241"/>
      <c r="NCZ2" s="241"/>
      <c r="NDA2" s="241"/>
      <c r="NDB2" s="241"/>
      <c r="NDC2" s="241"/>
      <c r="NDD2" s="241"/>
      <c r="NDE2" s="241"/>
      <c r="NDF2" s="241"/>
      <c r="NDG2" s="241"/>
      <c r="NDH2" s="241"/>
      <c r="NDI2" s="241"/>
      <c r="NDJ2" s="241"/>
      <c r="NDK2" s="241"/>
      <c r="NDL2" s="241"/>
      <c r="NDM2" s="241"/>
      <c r="NDN2" s="241"/>
      <c r="NDO2" s="241"/>
      <c r="NDP2" s="241"/>
      <c r="NDQ2" s="241"/>
      <c r="NDR2" s="241"/>
      <c r="NDS2" s="241"/>
      <c r="NDT2" s="241"/>
      <c r="NDU2" s="241"/>
      <c r="NDV2" s="241"/>
      <c r="NDW2" s="241"/>
      <c r="NDX2" s="241"/>
      <c r="NDY2" s="241"/>
      <c r="NDZ2" s="241"/>
      <c r="NEA2" s="241"/>
      <c r="NEB2" s="241"/>
      <c r="NEC2" s="241"/>
      <c r="NED2" s="241"/>
      <c r="NEE2" s="241"/>
      <c r="NEF2" s="241"/>
      <c r="NEG2" s="241"/>
      <c r="NEH2" s="241"/>
      <c r="NEI2" s="241"/>
      <c r="NEJ2" s="241"/>
      <c r="NEK2" s="241"/>
      <c r="NEL2" s="241"/>
      <c r="NEM2" s="241"/>
      <c r="NEN2" s="241"/>
      <c r="NEO2" s="241"/>
      <c r="NEP2" s="241"/>
      <c r="NEQ2" s="241"/>
      <c r="NER2" s="241"/>
      <c r="NES2" s="241"/>
      <c r="NET2" s="241"/>
      <c r="NEU2" s="241"/>
      <c r="NEV2" s="241"/>
      <c r="NEW2" s="241"/>
      <c r="NEX2" s="241"/>
      <c r="NEY2" s="241"/>
      <c r="NEZ2" s="241"/>
      <c r="NFA2" s="241"/>
      <c r="NFB2" s="241"/>
      <c r="NFC2" s="241"/>
      <c r="NFD2" s="241"/>
      <c r="NFE2" s="241"/>
      <c r="NFF2" s="241"/>
      <c r="NFG2" s="241"/>
      <c r="NFH2" s="241"/>
      <c r="NFI2" s="241"/>
      <c r="NFJ2" s="241"/>
      <c r="NFK2" s="241"/>
      <c r="NFL2" s="241"/>
      <c r="NFM2" s="241"/>
      <c r="NFN2" s="241"/>
      <c r="NFO2" s="241"/>
      <c r="NFP2" s="241"/>
      <c r="NFQ2" s="241"/>
      <c r="NFR2" s="241"/>
      <c r="NFS2" s="241"/>
      <c r="NFT2" s="241"/>
      <c r="NFU2" s="241"/>
      <c r="NFV2" s="241"/>
      <c r="NFW2" s="241"/>
      <c r="NFX2" s="241"/>
      <c r="NFY2" s="241"/>
      <c r="NFZ2" s="241"/>
      <c r="NGA2" s="241"/>
      <c r="NGB2" s="241"/>
      <c r="NGC2" s="241"/>
      <c r="NGD2" s="241"/>
      <c r="NGE2" s="241"/>
      <c r="NGF2" s="241"/>
      <c r="NGG2" s="241"/>
      <c r="NGH2" s="241"/>
      <c r="NGI2" s="241"/>
      <c r="NGJ2" s="241"/>
      <c r="NGK2" s="241"/>
      <c r="NGL2" s="241"/>
      <c r="NGM2" s="241"/>
      <c r="NGN2" s="241"/>
      <c r="NGO2" s="241"/>
      <c r="NGP2" s="241"/>
      <c r="NGQ2" s="241"/>
      <c r="NGR2" s="241"/>
      <c r="NGS2" s="241"/>
      <c r="NGT2" s="241"/>
      <c r="NGU2" s="241"/>
      <c r="NGV2" s="241"/>
      <c r="NGW2" s="241"/>
      <c r="NGX2" s="241"/>
      <c r="NGY2" s="241"/>
      <c r="NGZ2" s="241"/>
      <c r="NHA2" s="241"/>
      <c r="NHB2" s="241"/>
      <c r="NHC2" s="241"/>
      <c r="NHD2" s="241"/>
      <c r="NHE2" s="241"/>
      <c r="NHF2" s="241"/>
      <c r="NHG2" s="241"/>
      <c r="NHH2" s="241"/>
      <c r="NHI2" s="241"/>
      <c r="NHJ2" s="241"/>
      <c r="NHK2" s="241"/>
      <c r="NHL2" s="241"/>
      <c r="NHM2" s="241"/>
      <c r="NHN2" s="241"/>
      <c r="NHO2" s="241"/>
      <c r="NHP2" s="241"/>
      <c r="NHQ2" s="241"/>
      <c r="NHR2" s="241"/>
      <c r="NHS2" s="241"/>
      <c r="NHT2" s="241"/>
      <c r="NHU2" s="241"/>
      <c r="NHV2" s="241"/>
      <c r="NHW2" s="241"/>
      <c r="NHX2" s="241"/>
      <c r="NHY2" s="241"/>
      <c r="NHZ2" s="241"/>
      <c r="NIA2" s="241"/>
      <c r="NIB2" s="241"/>
      <c r="NIC2" s="241"/>
      <c r="NID2" s="241"/>
      <c r="NIE2" s="241"/>
      <c r="NIF2" s="241"/>
      <c r="NIG2" s="241"/>
      <c r="NIH2" s="241"/>
      <c r="NII2" s="241"/>
      <c r="NIJ2" s="241"/>
      <c r="NIK2" s="241"/>
      <c r="NIL2" s="241"/>
      <c r="NIM2" s="241"/>
      <c r="NIN2" s="241"/>
      <c r="NIO2" s="241"/>
      <c r="NIP2" s="241"/>
      <c r="NIQ2" s="241"/>
      <c r="NIR2" s="241"/>
      <c r="NIS2" s="241"/>
      <c r="NIT2" s="241"/>
      <c r="NIU2" s="241"/>
      <c r="NIV2" s="241"/>
      <c r="NIW2" s="241"/>
      <c r="NIX2" s="241"/>
      <c r="NIY2" s="241"/>
      <c r="NIZ2" s="241"/>
      <c r="NJA2" s="241"/>
      <c r="NJB2" s="241"/>
      <c r="NJC2" s="241"/>
      <c r="NJD2" s="241"/>
      <c r="NJE2" s="241"/>
      <c r="NJF2" s="241"/>
      <c r="NJG2" s="241"/>
      <c r="NJH2" s="241"/>
      <c r="NJI2" s="241"/>
      <c r="NJJ2" s="241"/>
      <c r="NJK2" s="241"/>
      <c r="NJL2" s="241"/>
      <c r="NJM2" s="241"/>
      <c r="NJN2" s="241"/>
      <c r="NJO2" s="241"/>
      <c r="NJP2" s="241"/>
      <c r="NJQ2" s="241"/>
      <c r="NJR2" s="241"/>
      <c r="NJS2" s="241"/>
      <c r="NJT2" s="241"/>
      <c r="NJU2" s="241"/>
      <c r="NJV2" s="241"/>
      <c r="NJW2" s="241"/>
      <c r="NJX2" s="241"/>
      <c r="NJY2" s="241"/>
      <c r="NJZ2" s="241"/>
      <c r="NKA2" s="241"/>
      <c r="NKB2" s="241"/>
      <c r="NKC2" s="241"/>
      <c r="NKD2" s="241"/>
      <c r="NKE2" s="241"/>
      <c r="NKF2" s="241"/>
      <c r="NKG2" s="241"/>
      <c r="NKH2" s="241"/>
      <c r="NKI2" s="241"/>
      <c r="NKJ2" s="241"/>
      <c r="NKK2" s="241"/>
      <c r="NKL2" s="241"/>
      <c r="NKM2" s="241"/>
      <c r="NKN2" s="241"/>
      <c r="NKO2" s="241"/>
      <c r="NKP2" s="241"/>
      <c r="NKQ2" s="241"/>
      <c r="NKR2" s="241"/>
      <c r="NKS2" s="241"/>
      <c r="NKT2" s="241"/>
      <c r="NKU2" s="241"/>
      <c r="NKV2" s="241"/>
      <c r="NKW2" s="241"/>
      <c r="NKX2" s="241"/>
      <c r="NKY2" s="241"/>
      <c r="NKZ2" s="241"/>
      <c r="NLA2" s="241"/>
      <c r="NLB2" s="241"/>
      <c r="NLC2" s="241"/>
      <c r="NLD2" s="241"/>
      <c r="NLE2" s="241"/>
      <c r="NLF2" s="241"/>
      <c r="NLG2" s="241"/>
      <c r="NLH2" s="241"/>
      <c r="NLI2" s="241"/>
      <c r="NLJ2" s="241"/>
      <c r="NLK2" s="241"/>
      <c r="NLL2" s="241"/>
      <c r="NLM2" s="241"/>
      <c r="NLN2" s="241"/>
      <c r="NLO2" s="241"/>
      <c r="NLP2" s="241"/>
      <c r="NLQ2" s="241"/>
      <c r="NLR2" s="241"/>
      <c r="NLS2" s="241"/>
      <c r="NLT2" s="241"/>
      <c r="NLU2" s="241"/>
      <c r="NLV2" s="241"/>
      <c r="NLW2" s="241"/>
      <c r="NLX2" s="241"/>
      <c r="NLY2" s="241"/>
      <c r="NLZ2" s="241"/>
      <c r="NMA2" s="241"/>
      <c r="NMB2" s="241"/>
      <c r="NMC2" s="241"/>
      <c r="NMD2" s="241"/>
      <c r="NME2" s="241"/>
      <c r="NMF2" s="241"/>
      <c r="NMG2" s="241"/>
      <c r="NMH2" s="241"/>
      <c r="NMI2" s="241"/>
      <c r="NMJ2" s="241"/>
      <c r="NMK2" s="241"/>
      <c r="NML2" s="241"/>
      <c r="NMM2" s="241"/>
      <c r="NMN2" s="241"/>
      <c r="NMO2" s="241"/>
      <c r="NMP2" s="241"/>
      <c r="NMQ2" s="241"/>
      <c r="NMR2" s="241"/>
      <c r="NMS2" s="241"/>
      <c r="NMT2" s="241"/>
      <c r="NMU2" s="241"/>
      <c r="NMV2" s="241"/>
      <c r="NMW2" s="241"/>
      <c r="NMX2" s="241"/>
      <c r="NMY2" s="241"/>
      <c r="NMZ2" s="241"/>
      <c r="NNA2" s="241"/>
      <c r="NNB2" s="241"/>
      <c r="NNC2" s="241"/>
      <c r="NND2" s="241"/>
      <c r="NNE2" s="241"/>
      <c r="NNF2" s="241"/>
      <c r="NNG2" s="241"/>
      <c r="NNH2" s="241"/>
      <c r="NNI2" s="241"/>
      <c r="NNJ2" s="241"/>
      <c r="NNK2" s="241"/>
      <c r="NNL2" s="241"/>
      <c r="NNM2" s="241"/>
      <c r="NNN2" s="241"/>
      <c r="NNO2" s="241"/>
      <c r="NNP2" s="241"/>
      <c r="NNQ2" s="241"/>
      <c r="NNR2" s="241"/>
      <c r="NNS2" s="241"/>
      <c r="NNT2" s="241"/>
      <c r="NNU2" s="241"/>
      <c r="NNV2" s="241"/>
      <c r="NNW2" s="241"/>
      <c r="NNX2" s="241"/>
      <c r="NNY2" s="241"/>
      <c r="NNZ2" s="241"/>
      <c r="NOA2" s="241"/>
      <c r="NOB2" s="241"/>
      <c r="NOC2" s="241"/>
      <c r="NOD2" s="241"/>
      <c r="NOE2" s="241"/>
      <c r="NOF2" s="241"/>
      <c r="NOG2" s="241"/>
      <c r="NOH2" s="241"/>
      <c r="NOI2" s="241"/>
      <c r="NOJ2" s="241"/>
      <c r="NOK2" s="241"/>
      <c r="NOL2" s="241"/>
      <c r="NOM2" s="241"/>
      <c r="NON2" s="241"/>
      <c r="NOO2" s="241"/>
      <c r="NOP2" s="241"/>
      <c r="NOQ2" s="241"/>
      <c r="NOR2" s="241"/>
      <c r="NOS2" s="241"/>
      <c r="NOT2" s="241"/>
      <c r="NOU2" s="241"/>
      <c r="NOV2" s="241"/>
      <c r="NOW2" s="241"/>
      <c r="NOX2" s="241"/>
      <c r="NOY2" s="241"/>
      <c r="NOZ2" s="241"/>
      <c r="NPA2" s="241"/>
      <c r="NPB2" s="241"/>
      <c r="NPC2" s="241"/>
      <c r="NPD2" s="241"/>
      <c r="NPE2" s="241"/>
      <c r="NPF2" s="241"/>
      <c r="NPG2" s="241"/>
      <c r="NPH2" s="241"/>
      <c r="NPI2" s="241"/>
      <c r="NPJ2" s="241"/>
      <c r="NPK2" s="241"/>
      <c r="NPL2" s="241"/>
      <c r="NPM2" s="241"/>
      <c r="NPN2" s="241"/>
      <c r="NPO2" s="241"/>
      <c r="NPP2" s="241"/>
      <c r="NPQ2" s="241"/>
      <c r="NPR2" s="241"/>
      <c r="NPS2" s="241"/>
      <c r="NPT2" s="241"/>
      <c r="NPU2" s="241"/>
      <c r="NPV2" s="241"/>
      <c r="NPW2" s="241"/>
      <c r="NPX2" s="241"/>
      <c r="NPY2" s="241"/>
      <c r="NPZ2" s="241"/>
      <c r="NQA2" s="241"/>
      <c r="NQB2" s="241"/>
      <c r="NQC2" s="241"/>
      <c r="NQD2" s="241"/>
      <c r="NQE2" s="241"/>
      <c r="NQF2" s="241"/>
      <c r="NQG2" s="241"/>
      <c r="NQH2" s="241"/>
      <c r="NQI2" s="241"/>
      <c r="NQJ2" s="241"/>
      <c r="NQK2" s="241"/>
      <c r="NQL2" s="241"/>
      <c r="NQM2" s="241"/>
      <c r="NQN2" s="241"/>
      <c r="NQO2" s="241"/>
      <c r="NQP2" s="241"/>
      <c r="NQQ2" s="241"/>
      <c r="NQR2" s="241"/>
      <c r="NQS2" s="241"/>
      <c r="NQT2" s="241"/>
      <c r="NQU2" s="241"/>
      <c r="NQV2" s="241"/>
      <c r="NQW2" s="241"/>
      <c r="NQX2" s="241"/>
      <c r="NQY2" s="241"/>
      <c r="NQZ2" s="241"/>
      <c r="NRA2" s="241"/>
      <c r="NRB2" s="241"/>
      <c r="NRC2" s="241"/>
      <c r="NRD2" s="241"/>
      <c r="NRE2" s="241"/>
      <c r="NRF2" s="241"/>
      <c r="NRG2" s="241"/>
      <c r="NRH2" s="241"/>
      <c r="NRI2" s="241"/>
      <c r="NRJ2" s="241"/>
      <c r="NRK2" s="241"/>
      <c r="NRL2" s="241"/>
      <c r="NRM2" s="241"/>
      <c r="NRN2" s="241"/>
      <c r="NRO2" s="241"/>
      <c r="NRP2" s="241"/>
      <c r="NRQ2" s="241"/>
      <c r="NRR2" s="241"/>
      <c r="NRS2" s="241"/>
      <c r="NRT2" s="241"/>
      <c r="NRU2" s="241"/>
      <c r="NRV2" s="241"/>
      <c r="NRW2" s="241"/>
      <c r="NRX2" s="241"/>
      <c r="NRY2" s="241"/>
      <c r="NRZ2" s="241"/>
      <c r="NSA2" s="241"/>
      <c r="NSB2" s="241"/>
      <c r="NSC2" s="241"/>
      <c r="NSD2" s="241"/>
      <c r="NSE2" s="241"/>
      <c r="NSF2" s="241"/>
      <c r="NSG2" s="241"/>
      <c r="NSH2" s="241"/>
      <c r="NSI2" s="241"/>
      <c r="NSJ2" s="241"/>
      <c r="NSK2" s="241"/>
      <c r="NSL2" s="241"/>
      <c r="NSM2" s="241"/>
      <c r="NSN2" s="241"/>
      <c r="NSO2" s="241"/>
      <c r="NSP2" s="241"/>
      <c r="NSQ2" s="241"/>
      <c r="NSR2" s="241"/>
      <c r="NSS2" s="241"/>
      <c r="NST2" s="241"/>
      <c r="NSU2" s="241"/>
      <c r="NSV2" s="241"/>
      <c r="NSW2" s="241"/>
      <c r="NSX2" s="241"/>
      <c r="NSY2" s="241"/>
      <c r="NSZ2" s="241"/>
      <c r="NTA2" s="241"/>
      <c r="NTB2" s="241"/>
      <c r="NTC2" s="241"/>
      <c r="NTD2" s="241"/>
      <c r="NTE2" s="241"/>
      <c r="NTF2" s="241"/>
      <c r="NTG2" s="241"/>
      <c r="NTH2" s="241"/>
      <c r="NTI2" s="241"/>
      <c r="NTJ2" s="241"/>
      <c r="NTK2" s="241"/>
      <c r="NTL2" s="241"/>
      <c r="NTM2" s="241"/>
      <c r="NTN2" s="241"/>
      <c r="NTO2" s="241"/>
      <c r="NTP2" s="241"/>
      <c r="NTQ2" s="241"/>
      <c r="NTR2" s="241"/>
      <c r="NTS2" s="241"/>
      <c r="NTT2" s="241"/>
      <c r="NTU2" s="241"/>
      <c r="NTV2" s="241"/>
      <c r="NTW2" s="241"/>
      <c r="NTX2" s="241"/>
      <c r="NTY2" s="241"/>
      <c r="NTZ2" s="241"/>
      <c r="NUA2" s="241"/>
      <c r="NUB2" s="241"/>
      <c r="NUC2" s="241"/>
      <c r="NUD2" s="241"/>
      <c r="NUE2" s="241"/>
      <c r="NUF2" s="241"/>
      <c r="NUG2" s="241"/>
      <c r="NUH2" s="241"/>
      <c r="NUI2" s="241"/>
      <c r="NUJ2" s="241"/>
      <c r="NUK2" s="241"/>
      <c r="NUL2" s="241"/>
      <c r="NUM2" s="241"/>
      <c r="NUN2" s="241"/>
      <c r="NUO2" s="241"/>
      <c r="NUP2" s="241"/>
      <c r="NUQ2" s="241"/>
      <c r="NUR2" s="241"/>
      <c r="NUS2" s="241"/>
      <c r="NUT2" s="241"/>
      <c r="NUU2" s="241"/>
      <c r="NUV2" s="241"/>
      <c r="NUW2" s="241"/>
      <c r="NUX2" s="241"/>
      <c r="NUY2" s="241"/>
      <c r="NUZ2" s="241"/>
      <c r="NVA2" s="241"/>
      <c r="NVB2" s="241"/>
      <c r="NVC2" s="241"/>
      <c r="NVD2" s="241"/>
      <c r="NVE2" s="241"/>
      <c r="NVF2" s="241"/>
      <c r="NVG2" s="241"/>
      <c r="NVH2" s="241"/>
      <c r="NVI2" s="241"/>
      <c r="NVJ2" s="241"/>
      <c r="NVK2" s="241"/>
      <c r="NVL2" s="241"/>
      <c r="NVM2" s="241"/>
      <c r="NVN2" s="241"/>
      <c r="NVO2" s="241"/>
      <c r="NVP2" s="241"/>
      <c r="NVQ2" s="241"/>
      <c r="NVR2" s="241"/>
      <c r="NVS2" s="241"/>
      <c r="NVT2" s="241"/>
      <c r="NVU2" s="241"/>
      <c r="NVV2" s="241"/>
      <c r="NVW2" s="241"/>
      <c r="NVX2" s="241"/>
      <c r="NVY2" s="241"/>
      <c r="NVZ2" s="241"/>
      <c r="NWA2" s="241"/>
      <c r="NWB2" s="241"/>
      <c r="NWC2" s="241"/>
      <c r="NWD2" s="241"/>
      <c r="NWE2" s="241"/>
      <c r="NWF2" s="241"/>
      <c r="NWG2" s="241"/>
      <c r="NWH2" s="241"/>
      <c r="NWI2" s="241"/>
      <c r="NWJ2" s="241"/>
      <c r="NWK2" s="241"/>
      <c r="NWL2" s="241"/>
      <c r="NWM2" s="241"/>
      <c r="NWN2" s="241"/>
      <c r="NWO2" s="241"/>
      <c r="NWP2" s="241"/>
      <c r="NWQ2" s="241"/>
      <c r="NWR2" s="241"/>
      <c r="NWS2" s="241"/>
      <c r="NWT2" s="241"/>
      <c r="NWU2" s="241"/>
      <c r="NWV2" s="241"/>
      <c r="NWW2" s="241"/>
      <c r="NWX2" s="241"/>
      <c r="NWY2" s="241"/>
      <c r="NWZ2" s="241"/>
      <c r="NXA2" s="241"/>
      <c r="NXB2" s="241"/>
      <c r="NXC2" s="241"/>
      <c r="NXD2" s="241"/>
      <c r="NXE2" s="241"/>
      <c r="NXF2" s="241"/>
      <c r="NXG2" s="241"/>
      <c r="NXH2" s="241"/>
      <c r="NXI2" s="241"/>
      <c r="NXJ2" s="241"/>
      <c r="NXK2" s="241"/>
      <c r="NXL2" s="241"/>
      <c r="NXM2" s="241"/>
      <c r="NXN2" s="241"/>
      <c r="NXO2" s="241"/>
      <c r="NXP2" s="241"/>
      <c r="NXQ2" s="241"/>
      <c r="NXR2" s="241"/>
      <c r="NXS2" s="241"/>
      <c r="NXT2" s="241"/>
      <c r="NXU2" s="241"/>
      <c r="NXV2" s="241"/>
      <c r="NXW2" s="241"/>
      <c r="NXX2" s="241"/>
      <c r="NXY2" s="241"/>
      <c r="NXZ2" s="241"/>
      <c r="NYA2" s="241"/>
      <c r="NYB2" s="241"/>
      <c r="NYC2" s="241"/>
      <c r="NYD2" s="241"/>
      <c r="NYE2" s="241"/>
      <c r="NYF2" s="241"/>
      <c r="NYG2" s="241"/>
      <c r="NYH2" s="241"/>
      <c r="NYI2" s="241"/>
      <c r="NYJ2" s="241"/>
      <c r="NYK2" s="241"/>
      <c r="NYL2" s="241"/>
      <c r="NYM2" s="241"/>
      <c r="NYN2" s="241"/>
      <c r="NYO2" s="241"/>
      <c r="NYP2" s="241"/>
      <c r="NYQ2" s="241"/>
      <c r="NYR2" s="241"/>
      <c r="NYS2" s="241"/>
      <c r="NYT2" s="241"/>
      <c r="NYU2" s="241"/>
      <c r="NYV2" s="241"/>
      <c r="NYW2" s="241"/>
      <c r="NYX2" s="241"/>
      <c r="NYY2" s="241"/>
      <c r="NYZ2" s="241"/>
      <c r="NZA2" s="241"/>
      <c r="NZB2" s="241"/>
      <c r="NZC2" s="241"/>
      <c r="NZD2" s="241"/>
      <c r="NZE2" s="241"/>
      <c r="NZF2" s="241"/>
      <c r="NZG2" s="241"/>
      <c r="NZH2" s="241"/>
      <c r="NZI2" s="241"/>
      <c r="NZJ2" s="241"/>
      <c r="NZK2" s="241"/>
      <c r="NZL2" s="241"/>
      <c r="NZM2" s="241"/>
      <c r="NZN2" s="241"/>
      <c r="NZO2" s="241"/>
      <c r="NZP2" s="241"/>
      <c r="NZQ2" s="241"/>
      <c r="NZR2" s="241"/>
      <c r="NZS2" s="241"/>
      <c r="NZT2" s="241"/>
      <c r="NZU2" s="241"/>
      <c r="NZV2" s="241"/>
      <c r="NZW2" s="241"/>
      <c r="NZX2" s="241"/>
      <c r="NZY2" s="241"/>
      <c r="NZZ2" s="241"/>
      <c r="OAA2" s="241"/>
      <c r="OAB2" s="241"/>
      <c r="OAC2" s="241"/>
      <c r="OAD2" s="241"/>
      <c r="OAE2" s="241"/>
      <c r="OAF2" s="241"/>
      <c r="OAG2" s="241"/>
      <c r="OAH2" s="241"/>
      <c r="OAI2" s="241"/>
      <c r="OAJ2" s="241"/>
      <c r="OAK2" s="241"/>
      <c r="OAL2" s="241"/>
      <c r="OAM2" s="241"/>
      <c r="OAN2" s="241"/>
      <c r="OAO2" s="241"/>
      <c r="OAP2" s="241"/>
      <c r="OAQ2" s="241"/>
      <c r="OAR2" s="241"/>
      <c r="OAS2" s="241"/>
      <c r="OAT2" s="241"/>
      <c r="OAU2" s="241"/>
      <c r="OAV2" s="241"/>
      <c r="OAW2" s="241"/>
      <c r="OAX2" s="241"/>
      <c r="OAY2" s="241"/>
      <c r="OAZ2" s="241"/>
      <c r="OBA2" s="241"/>
      <c r="OBB2" s="241"/>
      <c r="OBC2" s="241"/>
      <c r="OBD2" s="241"/>
      <c r="OBE2" s="241"/>
      <c r="OBF2" s="241"/>
      <c r="OBG2" s="241"/>
      <c r="OBH2" s="241"/>
      <c r="OBI2" s="241"/>
      <c r="OBJ2" s="241"/>
      <c r="OBK2" s="241"/>
      <c r="OBL2" s="241"/>
      <c r="OBM2" s="241"/>
      <c r="OBN2" s="241"/>
      <c r="OBO2" s="241"/>
      <c r="OBP2" s="241"/>
      <c r="OBQ2" s="241"/>
      <c r="OBR2" s="241"/>
      <c r="OBS2" s="241"/>
      <c r="OBT2" s="241"/>
      <c r="OBU2" s="241"/>
      <c r="OBV2" s="241"/>
      <c r="OBW2" s="241"/>
      <c r="OBX2" s="241"/>
      <c r="OBY2" s="241"/>
      <c r="OBZ2" s="241"/>
      <c r="OCA2" s="241"/>
      <c r="OCB2" s="241"/>
      <c r="OCC2" s="241"/>
      <c r="OCD2" s="241"/>
      <c r="OCE2" s="241"/>
      <c r="OCF2" s="241"/>
      <c r="OCG2" s="241"/>
      <c r="OCH2" s="241"/>
      <c r="OCI2" s="241"/>
      <c r="OCJ2" s="241"/>
      <c r="OCK2" s="241"/>
      <c r="OCL2" s="241"/>
      <c r="OCM2" s="241"/>
      <c r="OCN2" s="241"/>
      <c r="OCO2" s="241"/>
      <c r="OCP2" s="241"/>
      <c r="OCQ2" s="241"/>
      <c r="OCR2" s="241"/>
      <c r="OCS2" s="241"/>
      <c r="OCT2" s="241"/>
      <c r="OCU2" s="241"/>
      <c r="OCV2" s="241"/>
      <c r="OCW2" s="241"/>
      <c r="OCX2" s="241"/>
      <c r="OCY2" s="241"/>
      <c r="OCZ2" s="241"/>
      <c r="ODA2" s="241"/>
      <c r="ODB2" s="241"/>
      <c r="ODC2" s="241"/>
      <c r="ODD2" s="241"/>
      <c r="ODE2" s="241"/>
      <c r="ODF2" s="241"/>
      <c r="ODG2" s="241"/>
      <c r="ODH2" s="241"/>
      <c r="ODI2" s="241"/>
      <c r="ODJ2" s="241"/>
      <c r="ODK2" s="241"/>
      <c r="ODL2" s="241"/>
      <c r="ODM2" s="241"/>
      <c r="ODN2" s="241"/>
      <c r="ODO2" s="241"/>
      <c r="ODP2" s="241"/>
      <c r="ODQ2" s="241"/>
      <c r="ODR2" s="241"/>
      <c r="ODS2" s="241"/>
      <c r="ODT2" s="241"/>
      <c r="ODU2" s="241"/>
      <c r="ODV2" s="241"/>
      <c r="ODW2" s="241"/>
      <c r="ODX2" s="241"/>
      <c r="ODY2" s="241"/>
      <c r="ODZ2" s="241"/>
      <c r="OEA2" s="241"/>
      <c r="OEB2" s="241"/>
      <c r="OEC2" s="241"/>
      <c r="OED2" s="241"/>
      <c r="OEE2" s="241"/>
      <c r="OEF2" s="241"/>
      <c r="OEG2" s="241"/>
      <c r="OEH2" s="241"/>
      <c r="OEI2" s="241"/>
      <c r="OEJ2" s="241"/>
      <c r="OEK2" s="241"/>
      <c r="OEL2" s="241"/>
      <c r="OEM2" s="241"/>
      <c r="OEN2" s="241"/>
      <c r="OEO2" s="241"/>
      <c r="OEP2" s="241"/>
      <c r="OEQ2" s="241"/>
      <c r="OER2" s="241"/>
      <c r="OES2" s="241"/>
      <c r="OET2" s="241"/>
      <c r="OEU2" s="241"/>
      <c r="OEV2" s="241"/>
      <c r="OEW2" s="241"/>
      <c r="OEX2" s="241"/>
      <c r="OEY2" s="241"/>
      <c r="OEZ2" s="241"/>
      <c r="OFA2" s="241"/>
      <c r="OFB2" s="241"/>
      <c r="OFC2" s="241"/>
      <c r="OFD2" s="241"/>
      <c r="OFE2" s="241"/>
      <c r="OFF2" s="241"/>
      <c r="OFG2" s="241"/>
      <c r="OFH2" s="241"/>
      <c r="OFI2" s="241"/>
      <c r="OFJ2" s="241"/>
      <c r="OFK2" s="241"/>
      <c r="OFL2" s="241"/>
      <c r="OFM2" s="241"/>
      <c r="OFN2" s="241"/>
      <c r="OFO2" s="241"/>
      <c r="OFP2" s="241"/>
      <c r="OFQ2" s="241"/>
      <c r="OFR2" s="241"/>
      <c r="OFS2" s="241"/>
      <c r="OFT2" s="241"/>
      <c r="OFU2" s="241"/>
      <c r="OFV2" s="241"/>
      <c r="OFW2" s="241"/>
      <c r="OFX2" s="241"/>
      <c r="OFY2" s="241"/>
      <c r="OFZ2" s="241"/>
      <c r="OGA2" s="241"/>
      <c r="OGB2" s="241"/>
      <c r="OGC2" s="241"/>
      <c r="OGD2" s="241"/>
      <c r="OGE2" s="241"/>
      <c r="OGF2" s="241"/>
      <c r="OGG2" s="241"/>
      <c r="OGH2" s="241"/>
      <c r="OGI2" s="241"/>
      <c r="OGJ2" s="241"/>
      <c r="OGK2" s="241"/>
      <c r="OGL2" s="241"/>
      <c r="OGM2" s="241"/>
      <c r="OGN2" s="241"/>
      <c r="OGO2" s="241"/>
      <c r="OGP2" s="241"/>
      <c r="OGQ2" s="241"/>
      <c r="OGR2" s="241"/>
      <c r="OGS2" s="241"/>
      <c r="OGT2" s="241"/>
      <c r="OGU2" s="241"/>
      <c r="OGV2" s="241"/>
      <c r="OGW2" s="241"/>
      <c r="OGX2" s="241"/>
      <c r="OGY2" s="241"/>
      <c r="OGZ2" s="241"/>
      <c r="OHA2" s="241"/>
      <c r="OHB2" s="241"/>
      <c r="OHC2" s="241"/>
      <c r="OHD2" s="241"/>
      <c r="OHE2" s="241"/>
      <c r="OHF2" s="241"/>
      <c r="OHG2" s="241"/>
      <c r="OHH2" s="241"/>
      <c r="OHI2" s="241"/>
      <c r="OHJ2" s="241"/>
      <c r="OHK2" s="241"/>
      <c r="OHL2" s="241"/>
      <c r="OHM2" s="241"/>
      <c r="OHN2" s="241"/>
      <c r="OHO2" s="241"/>
      <c r="OHP2" s="241"/>
      <c r="OHQ2" s="241"/>
      <c r="OHR2" s="241"/>
      <c r="OHS2" s="241"/>
      <c r="OHT2" s="241"/>
      <c r="OHU2" s="241"/>
      <c r="OHV2" s="241"/>
      <c r="OHW2" s="241"/>
      <c r="OHX2" s="241"/>
      <c r="OHY2" s="241"/>
      <c r="OHZ2" s="241"/>
      <c r="OIA2" s="241"/>
      <c r="OIB2" s="241"/>
      <c r="OIC2" s="241"/>
      <c r="OID2" s="241"/>
      <c r="OIE2" s="241"/>
      <c r="OIF2" s="241"/>
      <c r="OIG2" s="241"/>
      <c r="OIH2" s="241"/>
      <c r="OII2" s="241"/>
      <c r="OIJ2" s="241"/>
      <c r="OIK2" s="241"/>
      <c r="OIL2" s="241"/>
      <c r="OIM2" s="241"/>
      <c r="OIN2" s="241"/>
      <c r="OIO2" s="241"/>
      <c r="OIP2" s="241"/>
      <c r="OIQ2" s="241"/>
      <c r="OIR2" s="241"/>
      <c r="OIS2" s="241"/>
      <c r="OIT2" s="241"/>
      <c r="OIU2" s="241"/>
      <c r="OIV2" s="241"/>
      <c r="OIW2" s="241"/>
      <c r="OIX2" s="241"/>
      <c r="OIY2" s="241"/>
      <c r="OIZ2" s="241"/>
      <c r="OJA2" s="241"/>
      <c r="OJB2" s="241"/>
      <c r="OJC2" s="241"/>
      <c r="OJD2" s="241"/>
      <c r="OJE2" s="241"/>
      <c r="OJF2" s="241"/>
      <c r="OJG2" s="241"/>
      <c r="OJH2" s="241"/>
      <c r="OJI2" s="241"/>
      <c r="OJJ2" s="241"/>
      <c r="OJK2" s="241"/>
      <c r="OJL2" s="241"/>
      <c r="OJM2" s="241"/>
      <c r="OJN2" s="241"/>
      <c r="OJO2" s="241"/>
      <c r="OJP2" s="241"/>
      <c r="OJQ2" s="241"/>
      <c r="OJR2" s="241"/>
      <c r="OJS2" s="241"/>
      <c r="OJT2" s="241"/>
      <c r="OJU2" s="241"/>
      <c r="OJV2" s="241"/>
      <c r="OJW2" s="241"/>
      <c r="OJX2" s="241"/>
      <c r="OJY2" s="241"/>
      <c r="OJZ2" s="241"/>
      <c r="OKA2" s="241"/>
      <c r="OKB2" s="241"/>
      <c r="OKC2" s="241"/>
      <c r="OKD2" s="241"/>
      <c r="OKE2" s="241"/>
      <c r="OKF2" s="241"/>
      <c r="OKG2" s="241"/>
      <c r="OKH2" s="241"/>
      <c r="OKI2" s="241"/>
      <c r="OKJ2" s="241"/>
      <c r="OKK2" s="241"/>
      <c r="OKL2" s="241"/>
      <c r="OKM2" s="241"/>
      <c r="OKN2" s="241"/>
      <c r="OKO2" s="241"/>
      <c r="OKP2" s="241"/>
      <c r="OKQ2" s="241"/>
      <c r="OKR2" s="241"/>
      <c r="OKS2" s="241"/>
      <c r="OKT2" s="241"/>
      <c r="OKU2" s="241"/>
      <c r="OKV2" s="241"/>
      <c r="OKW2" s="241"/>
      <c r="OKX2" s="241"/>
      <c r="OKY2" s="241"/>
      <c r="OKZ2" s="241"/>
      <c r="OLA2" s="241"/>
      <c r="OLB2" s="241"/>
      <c r="OLC2" s="241"/>
      <c r="OLD2" s="241"/>
      <c r="OLE2" s="241"/>
      <c r="OLF2" s="241"/>
      <c r="OLG2" s="241"/>
      <c r="OLH2" s="241"/>
      <c r="OLI2" s="241"/>
      <c r="OLJ2" s="241"/>
      <c r="OLK2" s="241"/>
      <c r="OLL2" s="241"/>
      <c r="OLM2" s="241"/>
      <c r="OLN2" s="241"/>
      <c r="OLO2" s="241"/>
      <c r="OLP2" s="241"/>
      <c r="OLQ2" s="241"/>
      <c r="OLR2" s="241"/>
      <c r="OLS2" s="241"/>
      <c r="OLT2" s="241"/>
      <c r="OLU2" s="241"/>
      <c r="OLV2" s="241"/>
      <c r="OLW2" s="241"/>
      <c r="OLX2" s="241"/>
      <c r="OLY2" s="241"/>
      <c r="OLZ2" s="241"/>
      <c r="OMA2" s="241"/>
      <c r="OMB2" s="241"/>
      <c r="OMC2" s="241"/>
      <c r="OMD2" s="241"/>
      <c r="OME2" s="241"/>
      <c r="OMF2" s="241"/>
      <c r="OMG2" s="241"/>
      <c r="OMH2" s="241"/>
      <c r="OMI2" s="241"/>
      <c r="OMJ2" s="241"/>
      <c r="OMK2" s="241"/>
      <c r="OML2" s="241"/>
      <c r="OMM2" s="241"/>
      <c r="OMN2" s="241"/>
      <c r="OMO2" s="241"/>
      <c r="OMP2" s="241"/>
      <c r="OMQ2" s="241"/>
      <c r="OMR2" s="241"/>
      <c r="OMS2" s="241"/>
      <c r="OMT2" s="241"/>
      <c r="OMU2" s="241"/>
      <c r="OMV2" s="241"/>
      <c r="OMW2" s="241"/>
      <c r="OMX2" s="241"/>
      <c r="OMY2" s="241"/>
      <c r="OMZ2" s="241"/>
      <c r="ONA2" s="241"/>
      <c r="ONB2" s="241"/>
      <c r="ONC2" s="241"/>
      <c r="OND2" s="241"/>
      <c r="ONE2" s="241"/>
      <c r="ONF2" s="241"/>
      <c r="ONG2" s="241"/>
      <c r="ONH2" s="241"/>
      <c r="ONI2" s="241"/>
      <c r="ONJ2" s="241"/>
      <c r="ONK2" s="241"/>
      <c r="ONL2" s="241"/>
      <c r="ONM2" s="241"/>
      <c r="ONN2" s="241"/>
      <c r="ONO2" s="241"/>
      <c r="ONP2" s="241"/>
      <c r="ONQ2" s="241"/>
      <c r="ONR2" s="241"/>
      <c r="ONS2" s="241"/>
      <c r="ONT2" s="241"/>
      <c r="ONU2" s="241"/>
      <c r="ONV2" s="241"/>
      <c r="ONW2" s="241"/>
      <c r="ONX2" s="241"/>
      <c r="ONY2" s="241"/>
      <c r="ONZ2" s="241"/>
      <c r="OOA2" s="241"/>
      <c r="OOB2" s="241"/>
      <c r="OOC2" s="241"/>
      <c r="OOD2" s="241"/>
      <c r="OOE2" s="241"/>
      <c r="OOF2" s="241"/>
      <c r="OOG2" s="241"/>
      <c r="OOH2" s="241"/>
      <c r="OOI2" s="241"/>
      <c r="OOJ2" s="241"/>
      <c r="OOK2" s="241"/>
      <c r="OOL2" s="241"/>
      <c r="OOM2" s="241"/>
      <c r="OON2" s="241"/>
      <c r="OOO2" s="241"/>
      <c r="OOP2" s="241"/>
      <c r="OOQ2" s="241"/>
      <c r="OOR2" s="241"/>
      <c r="OOS2" s="241"/>
      <c r="OOT2" s="241"/>
      <c r="OOU2" s="241"/>
      <c r="OOV2" s="241"/>
      <c r="OOW2" s="241"/>
      <c r="OOX2" s="241"/>
      <c r="OOY2" s="241"/>
      <c r="OOZ2" s="241"/>
      <c r="OPA2" s="241"/>
      <c r="OPB2" s="241"/>
      <c r="OPC2" s="241"/>
      <c r="OPD2" s="241"/>
      <c r="OPE2" s="241"/>
      <c r="OPF2" s="241"/>
      <c r="OPG2" s="241"/>
      <c r="OPH2" s="241"/>
      <c r="OPI2" s="241"/>
      <c r="OPJ2" s="241"/>
      <c r="OPK2" s="241"/>
      <c r="OPL2" s="241"/>
      <c r="OPM2" s="241"/>
      <c r="OPN2" s="241"/>
      <c r="OPO2" s="241"/>
      <c r="OPP2" s="241"/>
      <c r="OPQ2" s="241"/>
      <c r="OPR2" s="241"/>
      <c r="OPS2" s="241"/>
      <c r="OPT2" s="241"/>
      <c r="OPU2" s="241"/>
      <c r="OPV2" s="241"/>
      <c r="OPW2" s="241"/>
      <c r="OPX2" s="241"/>
      <c r="OPY2" s="241"/>
      <c r="OPZ2" s="241"/>
      <c r="OQA2" s="241"/>
      <c r="OQB2" s="241"/>
      <c r="OQC2" s="241"/>
      <c r="OQD2" s="241"/>
      <c r="OQE2" s="241"/>
      <c r="OQF2" s="241"/>
      <c r="OQG2" s="241"/>
      <c r="OQH2" s="241"/>
      <c r="OQI2" s="241"/>
      <c r="OQJ2" s="241"/>
      <c r="OQK2" s="241"/>
      <c r="OQL2" s="241"/>
      <c r="OQM2" s="241"/>
      <c r="OQN2" s="241"/>
      <c r="OQO2" s="241"/>
      <c r="OQP2" s="241"/>
      <c r="OQQ2" s="241"/>
      <c r="OQR2" s="241"/>
      <c r="OQS2" s="241"/>
      <c r="OQT2" s="241"/>
      <c r="OQU2" s="241"/>
      <c r="OQV2" s="241"/>
      <c r="OQW2" s="241"/>
      <c r="OQX2" s="241"/>
      <c r="OQY2" s="241"/>
      <c r="OQZ2" s="241"/>
      <c r="ORA2" s="241"/>
      <c r="ORB2" s="241"/>
      <c r="ORC2" s="241"/>
      <c r="ORD2" s="241"/>
      <c r="ORE2" s="241"/>
      <c r="ORF2" s="241"/>
      <c r="ORG2" s="241"/>
      <c r="ORH2" s="241"/>
      <c r="ORI2" s="241"/>
      <c r="ORJ2" s="241"/>
      <c r="ORK2" s="241"/>
      <c r="ORL2" s="241"/>
      <c r="ORM2" s="241"/>
      <c r="ORN2" s="241"/>
      <c r="ORO2" s="241"/>
      <c r="ORP2" s="241"/>
      <c r="ORQ2" s="241"/>
      <c r="ORR2" s="241"/>
      <c r="ORS2" s="241"/>
      <c r="ORT2" s="241"/>
      <c r="ORU2" s="241"/>
      <c r="ORV2" s="241"/>
      <c r="ORW2" s="241"/>
      <c r="ORX2" s="241"/>
      <c r="ORY2" s="241"/>
      <c r="ORZ2" s="241"/>
      <c r="OSA2" s="241"/>
      <c r="OSB2" s="241"/>
      <c r="OSC2" s="241"/>
      <c r="OSD2" s="241"/>
      <c r="OSE2" s="241"/>
      <c r="OSF2" s="241"/>
      <c r="OSG2" s="241"/>
      <c r="OSH2" s="241"/>
      <c r="OSI2" s="241"/>
      <c r="OSJ2" s="241"/>
      <c r="OSK2" s="241"/>
      <c r="OSL2" s="241"/>
      <c r="OSM2" s="241"/>
      <c r="OSN2" s="241"/>
      <c r="OSO2" s="241"/>
      <c r="OSP2" s="241"/>
      <c r="OSQ2" s="241"/>
      <c r="OSR2" s="241"/>
      <c r="OSS2" s="241"/>
      <c r="OST2" s="241"/>
      <c r="OSU2" s="241"/>
      <c r="OSV2" s="241"/>
      <c r="OSW2" s="241"/>
      <c r="OSX2" s="241"/>
      <c r="OSY2" s="241"/>
      <c r="OSZ2" s="241"/>
      <c r="OTA2" s="241"/>
      <c r="OTB2" s="241"/>
      <c r="OTC2" s="241"/>
      <c r="OTD2" s="241"/>
      <c r="OTE2" s="241"/>
      <c r="OTF2" s="241"/>
      <c r="OTG2" s="241"/>
      <c r="OTH2" s="241"/>
      <c r="OTI2" s="241"/>
      <c r="OTJ2" s="241"/>
      <c r="OTK2" s="241"/>
      <c r="OTL2" s="241"/>
      <c r="OTM2" s="241"/>
      <c r="OTN2" s="241"/>
      <c r="OTO2" s="241"/>
      <c r="OTP2" s="241"/>
      <c r="OTQ2" s="241"/>
      <c r="OTR2" s="241"/>
      <c r="OTS2" s="241"/>
      <c r="OTT2" s="241"/>
      <c r="OTU2" s="241"/>
      <c r="OTV2" s="241"/>
      <c r="OTW2" s="241"/>
      <c r="OTX2" s="241"/>
      <c r="OTY2" s="241"/>
      <c r="OTZ2" s="241"/>
      <c r="OUA2" s="241"/>
      <c r="OUB2" s="241"/>
      <c r="OUC2" s="241"/>
      <c r="OUD2" s="241"/>
      <c r="OUE2" s="241"/>
      <c r="OUF2" s="241"/>
      <c r="OUG2" s="241"/>
      <c r="OUH2" s="241"/>
      <c r="OUI2" s="241"/>
      <c r="OUJ2" s="241"/>
      <c r="OUK2" s="241"/>
      <c r="OUL2" s="241"/>
      <c r="OUM2" s="241"/>
      <c r="OUN2" s="241"/>
      <c r="OUO2" s="241"/>
      <c r="OUP2" s="241"/>
      <c r="OUQ2" s="241"/>
      <c r="OUR2" s="241"/>
      <c r="OUS2" s="241"/>
      <c r="OUT2" s="241"/>
      <c r="OUU2" s="241"/>
      <c r="OUV2" s="241"/>
      <c r="OUW2" s="241"/>
      <c r="OUX2" s="241"/>
      <c r="OUY2" s="241"/>
      <c r="OUZ2" s="241"/>
      <c r="OVA2" s="241"/>
      <c r="OVB2" s="241"/>
      <c r="OVC2" s="241"/>
      <c r="OVD2" s="241"/>
      <c r="OVE2" s="241"/>
      <c r="OVF2" s="241"/>
      <c r="OVG2" s="241"/>
      <c r="OVH2" s="241"/>
      <c r="OVI2" s="241"/>
      <c r="OVJ2" s="241"/>
      <c r="OVK2" s="241"/>
      <c r="OVL2" s="241"/>
      <c r="OVM2" s="241"/>
      <c r="OVN2" s="241"/>
      <c r="OVO2" s="241"/>
      <c r="OVP2" s="241"/>
      <c r="OVQ2" s="241"/>
      <c r="OVR2" s="241"/>
      <c r="OVS2" s="241"/>
      <c r="OVT2" s="241"/>
      <c r="OVU2" s="241"/>
      <c r="OVV2" s="241"/>
      <c r="OVW2" s="241"/>
      <c r="OVX2" s="241"/>
      <c r="OVY2" s="241"/>
      <c r="OVZ2" s="241"/>
      <c r="OWA2" s="241"/>
      <c r="OWB2" s="241"/>
      <c r="OWC2" s="241"/>
      <c r="OWD2" s="241"/>
      <c r="OWE2" s="241"/>
      <c r="OWF2" s="241"/>
      <c r="OWG2" s="241"/>
      <c r="OWH2" s="241"/>
      <c r="OWI2" s="241"/>
      <c r="OWJ2" s="241"/>
      <c r="OWK2" s="241"/>
      <c r="OWL2" s="241"/>
      <c r="OWM2" s="241"/>
      <c r="OWN2" s="241"/>
      <c r="OWO2" s="241"/>
      <c r="OWP2" s="241"/>
      <c r="OWQ2" s="241"/>
      <c r="OWR2" s="241"/>
      <c r="OWS2" s="241"/>
      <c r="OWT2" s="241"/>
      <c r="OWU2" s="241"/>
      <c r="OWV2" s="241"/>
      <c r="OWW2" s="241"/>
      <c r="OWX2" s="241"/>
      <c r="OWY2" s="241"/>
      <c r="OWZ2" s="241"/>
      <c r="OXA2" s="241"/>
      <c r="OXB2" s="241"/>
      <c r="OXC2" s="241"/>
      <c r="OXD2" s="241"/>
      <c r="OXE2" s="241"/>
      <c r="OXF2" s="241"/>
      <c r="OXG2" s="241"/>
      <c r="OXH2" s="241"/>
      <c r="OXI2" s="241"/>
      <c r="OXJ2" s="241"/>
      <c r="OXK2" s="241"/>
      <c r="OXL2" s="241"/>
      <c r="OXM2" s="241"/>
      <c r="OXN2" s="241"/>
      <c r="OXO2" s="241"/>
      <c r="OXP2" s="241"/>
      <c r="OXQ2" s="241"/>
      <c r="OXR2" s="241"/>
      <c r="OXS2" s="241"/>
      <c r="OXT2" s="241"/>
      <c r="OXU2" s="241"/>
      <c r="OXV2" s="241"/>
      <c r="OXW2" s="241"/>
      <c r="OXX2" s="241"/>
      <c r="OXY2" s="241"/>
      <c r="OXZ2" s="241"/>
      <c r="OYA2" s="241"/>
      <c r="OYB2" s="241"/>
      <c r="OYC2" s="241"/>
      <c r="OYD2" s="241"/>
      <c r="OYE2" s="241"/>
      <c r="OYF2" s="241"/>
      <c r="OYG2" s="241"/>
      <c r="OYH2" s="241"/>
      <c r="OYI2" s="241"/>
      <c r="OYJ2" s="241"/>
      <c r="OYK2" s="241"/>
      <c r="OYL2" s="241"/>
      <c r="OYM2" s="241"/>
      <c r="OYN2" s="241"/>
      <c r="OYO2" s="241"/>
      <c r="OYP2" s="241"/>
      <c r="OYQ2" s="241"/>
      <c r="OYR2" s="241"/>
      <c r="OYS2" s="241"/>
      <c r="OYT2" s="241"/>
      <c r="OYU2" s="241"/>
      <c r="OYV2" s="241"/>
      <c r="OYW2" s="241"/>
      <c r="OYX2" s="241"/>
      <c r="OYY2" s="241"/>
      <c r="OYZ2" s="241"/>
      <c r="OZA2" s="241"/>
      <c r="OZB2" s="241"/>
      <c r="OZC2" s="241"/>
      <c r="OZD2" s="241"/>
      <c r="OZE2" s="241"/>
      <c r="OZF2" s="241"/>
      <c r="OZG2" s="241"/>
      <c r="OZH2" s="241"/>
      <c r="OZI2" s="241"/>
      <c r="OZJ2" s="241"/>
      <c r="OZK2" s="241"/>
      <c r="OZL2" s="241"/>
      <c r="OZM2" s="241"/>
      <c r="OZN2" s="241"/>
      <c r="OZO2" s="241"/>
      <c r="OZP2" s="241"/>
      <c r="OZQ2" s="241"/>
      <c r="OZR2" s="241"/>
      <c r="OZS2" s="241"/>
      <c r="OZT2" s="241"/>
      <c r="OZU2" s="241"/>
      <c r="OZV2" s="241"/>
      <c r="OZW2" s="241"/>
      <c r="OZX2" s="241"/>
      <c r="OZY2" s="241"/>
      <c r="OZZ2" s="241"/>
      <c r="PAA2" s="241"/>
      <c r="PAB2" s="241"/>
      <c r="PAC2" s="241"/>
      <c r="PAD2" s="241"/>
      <c r="PAE2" s="241"/>
      <c r="PAF2" s="241"/>
      <c r="PAG2" s="241"/>
      <c r="PAH2" s="241"/>
      <c r="PAI2" s="241"/>
      <c r="PAJ2" s="241"/>
      <c r="PAK2" s="241"/>
      <c r="PAL2" s="241"/>
      <c r="PAM2" s="241"/>
      <c r="PAN2" s="241"/>
      <c r="PAO2" s="241"/>
      <c r="PAP2" s="241"/>
      <c r="PAQ2" s="241"/>
      <c r="PAR2" s="241"/>
      <c r="PAS2" s="241"/>
      <c r="PAT2" s="241"/>
      <c r="PAU2" s="241"/>
      <c r="PAV2" s="241"/>
      <c r="PAW2" s="241"/>
      <c r="PAX2" s="241"/>
      <c r="PAY2" s="241"/>
      <c r="PAZ2" s="241"/>
      <c r="PBA2" s="241"/>
      <c r="PBB2" s="241"/>
      <c r="PBC2" s="241"/>
      <c r="PBD2" s="241"/>
      <c r="PBE2" s="241"/>
      <c r="PBF2" s="241"/>
      <c r="PBG2" s="241"/>
      <c r="PBH2" s="241"/>
      <c r="PBI2" s="241"/>
      <c r="PBJ2" s="241"/>
      <c r="PBK2" s="241"/>
      <c r="PBL2" s="241"/>
      <c r="PBM2" s="241"/>
      <c r="PBN2" s="241"/>
      <c r="PBO2" s="241"/>
      <c r="PBP2" s="241"/>
      <c r="PBQ2" s="241"/>
      <c r="PBR2" s="241"/>
      <c r="PBS2" s="241"/>
      <c r="PBT2" s="241"/>
      <c r="PBU2" s="241"/>
      <c r="PBV2" s="241"/>
      <c r="PBW2" s="241"/>
      <c r="PBX2" s="241"/>
      <c r="PBY2" s="241"/>
      <c r="PBZ2" s="241"/>
      <c r="PCA2" s="241"/>
      <c r="PCB2" s="241"/>
      <c r="PCC2" s="241"/>
      <c r="PCD2" s="241"/>
      <c r="PCE2" s="241"/>
      <c r="PCF2" s="241"/>
      <c r="PCG2" s="241"/>
      <c r="PCH2" s="241"/>
      <c r="PCI2" s="241"/>
      <c r="PCJ2" s="241"/>
      <c r="PCK2" s="241"/>
      <c r="PCL2" s="241"/>
      <c r="PCM2" s="241"/>
      <c r="PCN2" s="241"/>
      <c r="PCO2" s="241"/>
      <c r="PCP2" s="241"/>
      <c r="PCQ2" s="241"/>
      <c r="PCR2" s="241"/>
      <c r="PCS2" s="241"/>
      <c r="PCT2" s="241"/>
      <c r="PCU2" s="241"/>
      <c r="PCV2" s="241"/>
      <c r="PCW2" s="241"/>
      <c r="PCX2" s="241"/>
      <c r="PCY2" s="241"/>
      <c r="PCZ2" s="241"/>
      <c r="PDA2" s="241"/>
      <c r="PDB2" s="241"/>
      <c r="PDC2" s="241"/>
      <c r="PDD2" s="241"/>
      <c r="PDE2" s="241"/>
      <c r="PDF2" s="241"/>
      <c r="PDG2" s="241"/>
      <c r="PDH2" s="241"/>
      <c r="PDI2" s="241"/>
      <c r="PDJ2" s="241"/>
      <c r="PDK2" s="241"/>
      <c r="PDL2" s="241"/>
      <c r="PDM2" s="241"/>
      <c r="PDN2" s="241"/>
      <c r="PDO2" s="241"/>
      <c r="PDP2" s="241"/>
      <c r="PDQ2" s="241"/>
      <c r="PDR2" s="241"/>
      <c r="PDS2" s="241"/>
      <c r="PDT2" s="241"/>
      <c r="PDU2" s="241"/>
      <c r="PDV2" s="241"/>
      <c r="PDW2" s="241"/>
      <c r="PDX2" s="241"/>
      <c r="PDY2" s="241"/>
      <c r="PDZ2" s="241"/>
      <c r="PEA2" s="241"/>
      <c r="PEB2" s="241"/>
      <c r="PEC2" s="241"/>
      <c r="PED2" s="241"/>
      <c r="PEE2" s="241"/>
      <c r="PEF2" s="241"/>
      <c r="PEG2" s="241"/>
      <c r="PEH2" s="241"/>
      <c r="PEI2" s="241"/>
      <c r="PEJ2" s="241"/>
      <c r="PEK2" s="241"/>
      <c r="PEL2" s="241"/>
      <c r="PEM2" s="241"/>
      <c r="PEN2" s="241"/>
      <c r="PEO2" s="241"/>
      <c r="PEP2" s="241"/>
      <c r="PEQ2" s="241"/>
      <c r="PER2" s="241"/>
      <c r="PES2" s="241"/>
      <c r="PET2" s="241"/>
      <c r="PEU2" s="241"/>
      <c r="PEV2" s="241"/>
      <c r="PEW2" s="241"/>
      <c r="PEX2" s="241"/>
      <c r="PEY2" s="241"/>
      <c r="PEZ2" s="241"/>
      <c r="PFA2" s="241"/>
      <c r="PFB2" s="241"/>
      <c r="PFC2" s="241"/>
      <c r="PFD2" s="241"/>
      <c r="PFE2" s="241"/>
      <c r="PFF2" s="241"/>
      <c r="PFG2" s="241"/>
      <c r="PFH2" s="241"/>
      <c r="PFI2" s="241"/>
      <c r="PFJ2" s="241"/>
      <c r="PFK2" s="241"/>
      <c r="PFL2" s="241"/>
      <c r="PFM2" s="241"/>
      <c r="PFN2" s="241"/>
      <c r="PFO2" s="241"/>
      <c r="PFP2" s="241"/>
      <c r="PFQ2" s="241"/>
      <c r="PFR2" s="241"/>
      <c r="PFS2" s="241"/>
      <c r="PFT2" s="241"/>
      <c r="PFU2" s="241"/>
      <c r="PFV2" s="241"/>
      <c r="PFW2" s="241"/>
      <c r="PFX2" s="241"/>
      <c r="PFY2" s="241"/>
      <c r="PFZ2" s="241"/>
      <c r="PGA2" s="241"/>
      <c r="PGB2" s="241"/>
      <c r="PGC2" s="241"/>
      <c r="PGD2" s="241"/>
      <c r="PGE2" s="241"/>
      <c r="PGF2" s="241"/>
      <c r="PGG2" s="241"/>
      <c r="PGH2" s="241"/>
      <c r="PGI2" s="241"/>
      <c r="PGJ2" s="241"/>
      <c r="PGK2" s="241"/>
      <c r="PGL2" s="241"/>
      <c r="PGM2" s="241"/>
      <c r="PGN2" s="241"/>
      <c r="PGO2" s="241"/>
      <c r="PGP2" s="241"/>
      <c r="PGQ2" s="241"/>
      <c r="PGR2" s="241"/>
      <c r="PGS2" s="241"/>
      <c r="PGT2" s="241"/>
      <c r="PGU2" s="241"/>
      <c r="PGV2" s="241"/>
      <c r="PGW2" s="241"/>
      <c r="PGX2" s="241"/>
      <c r="PGY2" s="241"/>
      <c r="PGZ2" s="241"/>
      <c r="PHA2" s="241"/>
      <c r="PHB2" s="241"/>
      <c r="PHC2" s="241"/>
      <c r="PHD2" s="241"/>
      <c r="PHE2" s="241"/>
      <c r="PHF2" s="241"/>
      <c r="PHG2" s="241"/>
      <c r="PHH2" s="241"/>
      <c r="PHI2" s="241"/>
      <c r="PHJ2" s="241"/>
      <c r="PHK2" s="241"/>
      <c r="PHL2" s="241"/>
      <c r="PHM2" s="241"/>
      <c r="PHN2" s="241"/>
      <c r="PHO2" s="241"/>
      <c r="PHP2" s="241"/>
      <c r="PHQ2" s="241"/>
      <c r="PHR2" s="241"/>
      <c r="PHS2" s="241"/>
      <c r="PHT2" s="241"/>
      <c r="PHU2" s="241"/>
      <c r="PHV2" s="241"/>
      <c r="PHW2" s="241"/>
      <c r="PHX2" s="241"/>
      <c r="PHY2" s="241"/>
      <c r="PHZ2" s="241"/>
      <c r="PIA2" s="241"/>
      <c r="PIB2" s="241"/>
      <c r="PIC2" s="241"/>
      <c r="PID2" s="241"/>
      <c r="PIE2" s="241"/>
      <c r="PIF2" s="241"/>
      <c r="PIG2" s="241"/>
      <c r="PIH2" s="241"/>
      <c r="PII2" s="241"/>
      <c r="PIJ2" s="241"/>
      <c r="PIK2" s="241"/>
      <c r="PIL2" s="241"/>
      <c r="PIM2" s="241"/>
      <c r="PIN2" s="241"/>
      <c r="PIO2" s="241"/>
      <c r="PIP2" s="241"/>
      <c r="PIQ2" s="241"/>
      <c r="PIR2" s="241"/>
      <c r="PIS2" s="241"/>
      <c r="PIT2" s="241"/>
      <c r="PIU2" s="241"/>
      <c r="PIV2" s="241"/>
      <c r="PIW2" s="241"/>
      <c r="PIX2" s="241"/>
      <c r="PIY2" s="241"/>
      <c r="PIZ2" s="241"/>
      <c r="PJA2" s="241"/>
      <c r="PJB2" s="241"/>
      <c r="PJC2" s="241"/>
      <c r="PJD2" s="241"/>
      <c r="PJE2" s="241"/>
      <c r="PJF2" s="241"/>
      <c r="PJG2" s="241"/>
      <c r="PJH2" s="241"/>
      <c r="PJI2" s="241"/>
      <c r="PJJ2" s="241"/>
      <c r="PJK2" s="241"/>
      <c r="PJL2" s="241"/>
      <c r="PJM2" s="241"/>
      <c r="PJN2" s="241"/>
      <c r="PJO2" s="241"/>
      <c r="PJP2" s="241"/>
      <c r="PJQ2" s="241"/>
      <c r="PJR2" s="241"/>
      <c r="PJS2" s="241"/>
      <c r="PJT2" s="241"/>
      <c r="PJU2" s="241"/>
      <c r="PJV2" s="241"/>
      <c r="PJW2" s="241"/>
      <c r="PJX2" s="241"/>
      <c r="PJY2" s="241"/>
      <c r="PJZ2" s="241"/>
      <c r="PKA2" s="241"/>
      <c r="PKB2" s="241"/>
      <c r="PKC2" s="241"/>
      <c r="PKD2" s="241"/>
      <c r="PKE2" s="241"/>
      <c r="PKF2" s="241"/>
      <c r="PKG2" s="241"/>
      <c r="PKH2" s="241"/>
      <c r="PKI2" s="241"/>
      <c r="PKJ2" s="241"/>
      <c r="PKK2" s="241"/>
      <c r="PKL2" s="241"/>
      <c r="PKM2" s="241"/>
      <c r="PKN2" s="241"/>
      <c r="PKO2" s="241"/>
      <c r="PKP2" s="241"/>
      <c r="PKQ2" s="241"/>
      <c r="PKR2" s="241"/>
      <c r="PKS2" s="241"/>
      <c r="PKT2" s="241"/>
      <c r="PKU2" s="241"/>
      <c r="PKV2" s="241"/>
      <c r="PKW2" s="241"/>
      <c r="PKX2" s="241"/>
      <c r="PKY2" s="241"/>
      <c r="PKZ2" s="241"/>
      <c r="PLA2" s="241"/>
      <c r="PLB2" s="241"/>
      <c r="PLC2" s="241"/>
      <c r="PLD2" s="241"/>
      <c r="PLE2" s="241"/>
      <c r="PLF2" s="241"/>
      <c r="PLG2" s="241"/>
      <c r="PLH2" s="241"/>
      <c r="PLI2" s="241"/>
      <c r="PLJ2" s="241"/>
      <c r="PLK2" s="241"/>
      <c r="PLL2" s="241"/>
      <c r="PLM2" s="241"/>
      <c r="PLN2" s="241"/>
      <c r="PLO2" s="241"/>
      <c r="PLP2" s="241"/>
      <c r="PLQ2" s="241"/>
      <c r="PLR2" s="241"/>
      <c r="PLS2" s="241"/>
      <c r="PLT2" s="241"/>
      <c r="PLU2" s="241"/>
      <c r="PLV2" s="241"/>
      <c r="PLW2" s="241"/>
      <c r="PLX2" s="241"/>
      <c r="PLY2" s="241"/>
      <c r="PLZ2" s="241"/>
      <c r="PMA2" s="241"/>
      <c r="PMB2" s="241"/>
      <c r="PMC2" s="241"/>
      <c r="PMD2" s="241"/>
      <c r="PME2" s="241"/>
      <c r="PMF2" s="241"/>
      <c r="PMG2" s="241"/>
      <c r="PMH2" s="241"/>
      <c r="PMI2" s="241"/>
      <c r="PMJ2" s="241"/>
      <c r="PMK2" s="241"/>
      <c r="PML2" s="241"/>
      <c r="PMM2" s="241"/>
      <c r="PMN2" s="241"/>
      <c r="PMO2" s="241"/>
      <c r="PMP2" s="241"/>
      <c r="PMQ2" s="241"/>
      <c r="PMR2" s="241"/>
      <c r="PMS2" s="241"/>
      <c r="PMT2" s="241"/>
      <c r="PMU2" s="241"/>
      <c r="PMV2" s="241"/>
      <c r="PMW2" s="241"/>
      <c r="PMX2" s="241"/>
      <c r="PMY2" s="241"/>
      <c r="PMZ2" s="241"/>
      <c r="PNA2" s="241"/>
      <c r="PNB2" s="241"/>
      <c r="PNC2" s="241"/>
      <c r="PND2" s="241"/>
      <c r="PNE2" s="241"/>
      <c r="PNF2" s="241"/>
      <c r="PNG2" s="241"/>
      <c r="PNH2" s="241"/>
      <c r="PNI2" s="241"/>
      <c r="PNJ2" s="241"/>
      <c r="PNK2" s="241"/>
      <c r="PNL2" s="241"/>
      <c r="PNM2" s="241"/>
      <c r="PNN2" s="241"/>
      <c r="PNO2" s="241"/>
      <c r="PNP2" s="241"/>
      <c r="PNQ2" s="241"/>
      <c r="PNR2" s="241"/>
      <c r="PNS2" s="241"/>
      <c r="PNT2" s="241"/>
      <c r="PNU2" s="241"/>
      <c r="PNV2" s="241"/>
      <c r="PNW2" s="241"/>
      <c r="PNX2" s="241"/>
      <c r="PNY2" s="241"/>
      <c r="PNZ2" s="241"/>
      <c r="POA2" s="241"/>
      <c r="POB2" s="241"/>
      <c r="POC2" s="241"/>
      <c r="POD2" s="241"/>
      <c r="POE2" s="241"/>
      <c r="POF2" s="241"/>
      <c r="POG2" s="241"/>
      <c r="POH2" s="241"/>
      <c r="POI2" s="241"/>
      <c r="POJ2" s="241"/>
      <c r="POK2" s="241"/>
      <c r="POL2" s="241"/>
      <c r="POM2" s="241"/>
      <c r="PON2" s="241"/>
      <c r="POO2" s="241"/>
      <c r="POP2" s="241"/>
      <c r="POQ2" s="241"/>
      <c r="POR2" s="241"/>
      <c r="POS2" s="241"/>
      <c r="POT2" s="241"/>
      <c r="POU2" s="241"/>
      <c r="POV2" s="241"/>
      <c r="POW2" s="241"/>
      <c r="POX2" s="241"/>
      <c r="POY2" s="241"/>
      <c r="POZ2" s="241"/>
      <c r="PPA2" s="241"/>
      <c r="PPB2" s="241"/>
      <c r="PPC2" s="241"/>
      <c r="PPD2" s="241"/>
      <c r="PPE2" s="241"/>
      <c r="PPF2" s="241"/>
      <c r="PPG2" s="241"/>
      <c r="PPH2" s="241"/>
      <c r="PPI2" s="241"/>
      <c r="PPJ2" s="241"/>
      <c r="PPK2" s="241"/>
      <c r="PPL2" s="241"/>
      <c r="PPM2" s="241"/>
      <c r="PPN2" s="241"/>
      <c r="PPO2" s="241"/>
      <c r="PPP2" s="241"/>
      <c r="PPQ2" s="241"/>
      <c r="PPR2" s="241"/>
      <c r="PPS2" s="241"/>
      <c r="PPT2" s="241"/>
      <c r="PPU2" s="241"/>
      <c r="PPV2" s="241"/>
      <c r="PPW2" s="241"/>
      <c r="PPX2" s="241"/>
      <c r="PPY2" s="241"/>
      <c r="PPZ2" s="241"/>
      <c r="PQA2" s="241"/>
      <c r="PQB2" s="241"/>
      <c r="PQC2" s="241"/>
      <c r="PQD2" s="241"/>
      <c r="PQE2" s="241"/>
      <c r="PQF2" s="241"/>
      <c r="PQG2" s="241"/>
      <c r="PQH2" s="241"/>
      <c r="PQI2" s="241"/>
      <c r="PQJ2" s="241"/>
      <c r="PQK2" s="241"/>
      <c r="PQL2" s="241"/>
      <c r="PQM2" s="241"/>
      <c r="PQN2" s="241"/>
      <c r="PQO2" s="241"/>
      <c r="PQP2" s="241"/>
      <c r="PQQ2" s="241"/>
      <c r="PQR2" s="241"/>
      <c r="PQS2" s="241"/>
      <c r="PQT2" s="241"/>
      <c r="PQU2" s="241"/>
      <c r="PQV2" s="241"/>
      <c r="PQW2" s="241"/>
      <c r="PQX2" s="241"/>
      <c r="PQY2" s="241"/>
      <c r="PQZ2" s="241"/>
      <c r="PRA2" s="241"/>
      <c r="PRB2" s="241"/>
      <c r="PRC2" s="241"/>
      <c r="PRD2" s="241"/>
      <c r="PRE2" s="241"/>
      <c r="PRF2" s="241"/>
      <c r="PRG2" s="241"/>
      <c r="PRH2" s="241"/>
      <c r="PRI2" s="241"/>
      <c r="PRJ2" s="241"/>
      <c r="PRK2" s="241"/>
      <c r="PRL2" s="241"/>
      <c r="PRM2" s="241"/>
      <c r="PRN2" s="241"/>
      <c r="PRO2" s="241"/>
      <c r="PRP2" s="241"/>
      <c r="PRQ2" s="241"/>
      <c r="PRR2" s="241"/>
      <c r="PRS2" s="241"/>
      <c r="PRT2" s="241"/>
      <c r="PRU2" s="241"/>
      <c r="PRV2" s="241"/>
      <c r="PRW2" s="241"/>
      <c r="PRX2" s="241"/>
      <c r="PRY2" s="241"/>
      <c r="PRZ2" s="241"/>
      <c r="PSA2" s="241"/>
      <c r="PSB2" s="241"/>
      <c r="PSC2" s="241"/>
      <c r="PSD2" s="241"/>
      <c r="PSE2" s="241"/>
      <c r="PSF2" s="241"/>
      <c r="PSG2" s="241"/>
      <c r="PSH2" s="241"/>
      <c r="PSI2" s="241"/>
      <c r="PSJ2" s="241"/>
      <c r="PSK2" s="241"/>
      <c r="PSL2" s="241"/>
      <c r="PSM2" s="241"/>
      <c r="PSN2" s="241"/>
      <c r="PSO2" s="241"/>
      <c r="PSP2" s="241"/>
      <c r="PSQ2" s="241"/>
      <c r="PSR2" s="241"/>
      <c r="PSS2" s="241"/>
      <c r="PST2" s="241"/>
      <c r="PSU2" s="241"/>
      <c r="PSV2" s="241"/>
      <c r="PSW2" s="241"/>
      <c r="PSX2" s="241"/>
      <c r="PSY2" s="241"/>
      <c r="PSZ2" s="241"/>
      <c r="PTA2" s="241"/>
      <c r="PTB2" s="241"/>
      <c r="PTC2" s="241"/>
      <c r="PTD2" s="241"/>
      <c r="PTE2" s="241"/>
      <c r="PTF2" s="241"/>
      <c r="PTG2" s="241"/>
      <c r="PTH2" s="241"/>
      <c r="PTI2" s="241"/>
      <c r="PTJ2" s="241"/>
      <c r="PTK2" s="241"/>
      <c r="PTL2" s="241"/>
      <c r="PTM2" s="241"/>
      <c r="PTN2" s="241"/>
      <c r="PTO2" s="241"/>
      <c r="PTP2" s="241"/>
      <c r="PTQ2" s="241"/>
      <c r="PTR2" s="241"/>
      <c r="PTS2" s="241"/>
      <c r="PTT2" s="241"/>
      <c r="PTU2" s="241"/>
      <c r="PTV2" s="241"/>
      <c r="PTW2" s="241"/>
      <c r="PTX2" s="241"/>
      <c r="PTY2" s="241"/>
      <c r="PTZ2" s="241"/>
      <c r="PUA2" s="241"/>
      <c r="PUB2" s="241"/>
      <c r="PUC2" s="241"/>
      <c r="PUD2" s="241"/>
      <c r="PUE2" s="241"/>
      <c r="PUF2" s="241"/>
      <c r="PUG2" s="241"/>
      <c r="PUH2" s="241"/>
      <c r="PUI2" s="241"/>
      <c r="PUJ2" s="241"/>
      <c r="PUK2" s="241"/>
      <c r="PUL2" s="241"/>
      <c r="PUM2" s="241"/>
      <c r="PUN2" s="241"/>
      <c r="PUO2" s="241"/>
      <c r="PUP2" s="241"/>
      <c r="PUQ2" s="241"/>
      <c r="PUR2" s="241"/>
      <c r="PUS2" s="241"/>
      <c r="PUT2" s="241"/>
      <c r="PUU2" s="241"/>
      <c r="PUV2" s="241"/>
      <c r="PUW2" s="241"/>
      <c r="PUX2" s="241"/>
      <c r="PUY2" s="241"/>
      <c r="PUZ2" s="241"/>
      <c r="PVA2" s="241"/>
      <c r="PVB2" s="241"/>
      <c r="PVC2" s="241"/>
      <c r="PVD2" s="241"/>
      <c r="PVE2" s="241"/>
      <c r="PVF2" s="241"/>
      <c r="PVG2" s="241"/>
      <c r="PVH2" s="241"/>
      <c r="PVI2" s="241"/>
      <c r="PVJ2" s="241"/>
      <c r="PVK2" s="241"/>
      <c r="PVL2" s="241"/>
      <c r="PVM2" s="241"/>
      <c r="PVN2" s="241"/>
      <c r="PVO2" s="241"/>
      <c r="PVP2" s="241"/>
      <c r="PVQ2" s="241"/>
      <c r="PVR2" s="241"/>
      <c r="PVS2" s="241"/>
      <c r="PVT2" s="241"/>
      <c r="PVU2" s="241"/>
      <c r="PVV2" s="241"/>
      <c r="PVW2" s="241"/>
      <c r="PVX2" s="241"/>
      <c r="PVY2" s="241"/>
      <c r="PVZ2" s="241"/>
      <c r="PWA2" s="241"/>
      <c r="PWB2" s="241"/>
      <c r="PWC2" s="241"/>
      <c r="PWD2" s="241"/>
      <c r="PWE2" s="241"/>
      <c r="PWF2" s="241"/>
      <c r="PWG2" s="241"/>
      <c r="PWH2" s="241"/>
      <c r="PWI2" s="241"/>
      <c r="PWJ2" s="241"/>
      <c r="PWK2" s="241"/>
      <c r="PWL2" s="241"/>
      <c r="PWM2" s="241"/>
      <c r="PWN2" s="241"/>
      <c r="PWO2" s="241"/>
      <c r="PWP2" s="241"/>
      <c r="PWQ2" s="241"/>
      <c r="PWR2" s="241"/>
      <c r="PWS2" s="241"/>
      <c r="PWT2" s="241"/>
      <c r="PWU2" s="241"/>
      <c r="PWV2" s="241"/>
      <c r="PWW2" s="241"/>
      <c r="PWX2" s="241"/>
      <c r="PWY2" s="241"/>
      <c r="PWZ2" s="241"/>
      <c r="PXA2" s="241"/>
      <c r="PXB2" s="241"/>
      <c r="PXC2" s="241"/>
      <c r="PXD2" s="241"/>
      <c r="PXE2" s="241"/>
      <c r="PXF2" s="241"/>
      <c r="PXG2" s="241"/>
      <c r="PXH2" s="241"/>
      <c r="PXI2" s="241"/>
      <c r="PXJ2" s="241"/>
      <c r="PXK2" s="241"/>
      <c r="PXL2" s="241"/>
      <c r="PXM2" s="241"/>
      <c r="PXN2" s="241"/>
      <c r="PXO2" s="241"/>
      <c r="PXP2" s="241"/>
      <c r="PXQ2" s="241"/>
      <c r="PXR2" s="241"/>
      <c r="PXS2" s="241"/>
      <c r="PXT2" s="241"/>
      <c r="PXU2" s="241"/>
      <c r="PXV2" s="241"/>
      <c r="PXW2" s="241"/>
      <c r="PXX2" s="241"/>
      <c r="PXY2" s="241"/>
      <c r="PXZ2" s="241"/>
      <c r="PYA2" s="241"/>
      <c r="PYB2" s="241"/>
      <c r="PYC2" s="241"/>
      <c r="PYD2" s="241"/>
      <c r="PYE2" s="241"/>
      <c r="PYF2" s="241"/>
      <c r="PYG2" s="241"/>
      <c r="PYH2" s="241"/>
      <c r="PYI2" s="241"/>
      <c r="PYJ2" s="241"/>
      <c r="PYK2" s="241"/>
      <c r="PYL2" s="241"/>
      <c r="PYM2" s="241"/>
      <c r="PYN2" s="241"/>
      <c r="PYO2" s="241"/>
      <c r="PYP2" s="241"/>
      <c r="PYQ2" s="241"/>
      <c r="PYR2" s="241"/>
      <c r="PYS2" s="241"/>
      <c r="PYT2" s="241"/>
      <c r="PYU2" s="241"/>
      <c r="PYV2" s="241"/>
      <c r="PYW2" s="241"/>
      <c r="PYX2" s="241"/>
      <c r="PYY2" s="241"/>
      <c r="PYZ2" s="241"/>
      <c r="PZA2" s="241"/>
      <c r="PZB2" s="241"/>
      <c r="PZC2" s="241"/>
      <c r="PZD2" s="241"/>
      <c r="PZE2" s="241"/>
      <c r="PZF2" s="241"/>
      <c r="PZG2" s="241"/>
      <c r="PZH2" s="241"/>
      <c r="PZI2" s="241"/>
      <c r="PZJ2" s="241"/>
      <c r="PZK2" s="241"/>
      <c r="PZL2" s="241"/>
      <c r="PZM2" s="241"/>
      <c r="PZN2" s="241"/>
      <c r="PZO2" s="241"/>
      <c r="PZP2" s="241"/>
      <c r="PZQ2" s="241"/>
      <c r="PZR2" s="241"/>
      <c r="PZS2" s="241"/>
      <c r="PZT2" s="241"/>
      <c r="PZU2" s="241"/>
      <c r="PZV2" s="241"/>
      <c r="PZW2" s="241"/>
      <c r="PZX2" s="241"/>
      <c r="PZY2" s="241"/>
      <c r="PZZ2" s="241"/>
      <c r="QAA2" s="241"/>
      <c r="QAB2" s="241"/>
      <c r="QAC2" s="241"/>
      <c r="QAD2" s="241"/>
      <c r="QAE2" s="241"/>
      <c r="QAF2" s="241"/>
      <c r="QAG2" s="241"/>
      <c r="QAH2" s="241"/>
      <c r="QAI2" s="241"/>
      <c r="QAJ2" s="241"/>
      <c r="QAK2" s="241"/>
      <c r="QAL2" s="241"/>
      <c r="QAM2" s="241"/>
      <c r="QAN2" s="241"/>
      <c r="QAO2" s="241"/>
      <c r="QAP2" s="241"/>
      <c r="QAQ2" s="241"/>
      <c r="QAR2" s="241"/>
      <c r="QAS2" s="241"/>
      <c r="QAT2" s="241"/>
      <c r="QAU2" s="241"/>
      <c r="QAV2" s="241"/>
      <c r="QAW2" s="241"/>
      <c r="QAX2" s="241"/>
      <c r="QAY2" s="241"/>
      <c r="QAZ2" s="241"/>
      <c r="QBA2" s="241"/>
      <c r="QBB2" s="241"/>
      <c r="QBC2" s="241"/>
      <c r="QBD2" s="241"/>
      <c r="QBE2" s="241"/>
      <c r="QBF2" s="241"/>
      <c r="QBG2" s="241"/>
      <c r="QBH2" s="241"/>
      <c r="QBI2" s="241"/>
      <c r="QBJ2" s="241"/>
      <c r="QBK2" s="241"/>
      <c r="QBL2" s="241"/>
      <c r="QBM2" s="241"/>
      <c r="QBN2" s="241"/>
      <c r="QBO2" s="241"/>
      <c r="QBP2" s="241"/>
      <c r="QBQ2" s="241"/>
      <c r="QBR2" s="241"/>
      <c r="QBS2" s="241"/>
      <c r="QBT2" s="241"/>
      <c r="QBU2" s="241"/>
      <c r="QBV2" s="241"/>
      <c r="QBW2" s="241"/>
      <c r="QBX2" s="241"/>
      <c r="QBY2" s="241"/>
      <c r="QBZ2" s="241"/>
      <c r="QCA2" s="241"/>
      <c r="QCB2" s="241"/>
      <c r="QCC2" s="241"/>
      <c r="QCD2" s="241"/>
      <c r="QCE2" s="241"/>
      <c r="QCF2" s="241"/>
      <c r="QCG2" s="241"/>
      <c r="QCH2" s="241"/>
      <c r="QCI2" s="241"/>
      <c r="QCJ2" s="241"/>
      <c r="QCK2" s="241"/>
      <c r="QCL2" s="241"/>
      <c r="QCM2" s="241"/>
      <c r="QCN2" s="241"/>
      <c r="QCO2" s="241"/>
      <c r="QCP2" s="241"/>
      <c r="QCQ2" s="241"/>
      <c r="QCR2" s="241"/>
      <c r="QCS2" s="241"/>
      <c r="QCT2" s="241"/>
      <c r="QCU2" s="241"/>
      <c r="QCV2" s="241"/>
      <c r="QCW2" s="241"/>
      <c r="QCX2" s="241"/>
      <c r="QCY2" s="241"/>
      <c r="QCZ2" s="241"/>
      <c r="QDA2" s="241"/>
      <c r="QDB2" s="241"/>
      <c r="QDC2" s="241"/>
      <c r="QDD2" s="241"/>
      <c r="QDE2" s="241"/>
      <c r="QDF2" s="241"/>
      <c r="QDG2" s="241"/>
      <c r="QDH2" s="241"/>
      <c r="QDI2" s="241"/>
      <c r="QDJ2" s="241"/>
      <c r="QDK2" s="241"/>
      <c r="QDL2" s="241"/>
      <c r="QDM2" s="241"/>
      <c r="QDN2" s="241"/>
      <c r="QDO2" s="241"/>
      <c r="QDP2" s="241"/>
      <c r="QDQ2" s="241"/>
      <c r="QDR2" s="241"/>
      <c r="QDS2" s="241"/>
      <c r="QDT2" s="241"/>
      <c r="QDU2" s="241"/>
      <c r="QDV2" s="241"/>
      <c r="QDW2" s="241"/>
      <c r="QDX2" s="241"/>
      <c r="QDY2" s="241"/>
      <c r="QDZ2" s="241"/>
      <c r="QEA2" s="241"/>
      <c r="QEB2" s="241"/>
      <c r="QEC2" s="241"/>
      <c r="QED2" s="241"/>
      <c r="QEE2" s="241"/>
      <c r="QEF2" s="241"/>
      <c r="QEG2" s="241"/>
      <c r="QEH2" s="241"/>
      <c r="QEI2" s="241"/>
      <c r="QEJ2" s="241"/>
      <c r="QEK2" s="241"/>
      <c r="QEL2" s="241"/>
      <c r="QEM2" s="241"/>
      <c r="QEN2" s="241"/>
      <c r="QEO2" s="241"/>
      <c r="QEP2" s="241"/>
      <c r="QEQ2" s="241"/>
      <c r="QER2" s="241"/>
      <c r="QES2" s="241"/>
      <c r="QET2" s="241"/>
      <c r="QEU2" s="241"/>
      <c r="QEV2" s="241"/>
      <c r="QEW2" s="241"/>
      <c r="QEX2" s="241"/>
      <c r="QEY2" s="241"/>
      <c r="QEZ2" s="241"/>
      <c r="QFA2" s="241"/>
      <c r="QFB2" s="241"/>
      <c r="QFC2" s="241"/>
      <c r="QFD2" s="241"/>
      <c r="QFE2" s="241"/>
      <c r="QFF2" s="241"/>
      <c r="QFG2" s="241"/>
      <c r="QFH2" s="241"/>
      <c r="QFI2" s="241"/>
      <c r="QFJ2" s="241"/>
      <c r="QFK2" s="241"/>
      <c r="QFL2" s="241"/>
      <c r="QFM2" s="241"/>
      <c r="QFN2" s="241"/>
      <c r="QFO2" s="241"/>
      <c r="QFP2" s="241"/>
      <c r="QFQ2" s="241"/>
      <c r="QFR2" s="241"/>
      <c r="QFS2" s="241"/>
      <c r="QFT2" s="241"/>
      <c r="QFU2" s="241"/>
      <c r="QFV2" s="241"/>
      <c r="QFW2" s="241"/>
      <c r="QFX2" s="241"/>
      <c r="QFY2" s="241"/>
      <c r="QFZ2" s="241"/>
      <c r="QGA2" s="241"/>
      <c r="QGB2" s="241"/>
      <c r="QGC2" s="241"/>
      <c r="QGD2" s="241"/>
      <c r="QGE2" s="241"/>
      <c r="QGF2" s="241"/>
      <c r="QGG2" s="241"/>
      <c r="QGH2" s="241"/>
      <c r="QGI2" s="241"/>
      <c r="QGJ2" s="241"/>
      <c r="QGK2" s="241"/>
      <c r="QGL2" s="241"/>
      <c r="QGM2" s="241"/>
      <c r="QGN2" s="241"/>
      <c r="QGO2" s="241"/>
      <c r="QGP2" s="241"/>
      <c r="QGQ2" s="241"/>
      <c r="QGR2" s="241"/>
      <c r="QGS2" s="241"/>
      <c r="QGT2" s="241"/>
      <c r="QGU2" s="241"/>
      <c r="QGV2" s="241"/>
      <c r="QGW2" s="241"/>
      <c r="QGX2" s="241"/>
      <c r="QGY2" s="241"/>
      <c r="QGZ2" s="241"/>
      <c r="QHA2" s="241"/>
      <c r="QHB2" s="241"/>
      <c r="QHC2" s="241"/>
      <c r="QHD2" s="241"/>
      <c r="QHE2" s="241"/>
      <c r="QHF2" s="241"/>
      <c r="QHG2" s="241"/>
      <c r="QHH2" s="241"/>
      <c r="QHI2" s="241"/>
      <c r="QHJ2" s="241"/>
      <c r="QHK2" s="241"/>
      <c r="QHL2" s="241"/>
      <c r="QHM2" s="241"/>
      <c r="QHN2" s="241"/>
      <c r="QHO2" s="241"/>
      <c r="QHP2" s="241"/>
      <c r="QHQ2" s="241"/>
      <c r="QHR2" s="241"/>
      <c r="QHS2" s="241"/>
      <c r="QHT2" s="241"/>
      <c r="QHU2" s="241"/>
      <c r="QHV2" s="241"/>
      <c r="QHW2" s="241"/>
      <c r="QHX2" s="241"/>
      <c r="QHY2" s="241"/>
      <c r="QHZ2" s="241"/>
      <c r="QIA2" s="241"/>
      <c r="QIB2" s="241"/>
      <c r="QIC2" s="241"/>
      <c r="QID2" s="241"/>
      <c r="QIE2" s="241"/>
      <c r="QIF2" s="241"/>
      <c r="QIG2" s="241"/>
      <c r="QIH2" s="241"/>
      <c r="QII2" s="241"/>
      <c r="QIJ2" s="241"/>
      <c r="QIK2" s="241"/>
      <c r="QIL2" s="241"/>
      <c r="QIM2" s="241"/>
      <c r="QIN2" s="241"/>
      <c r="QIO2" s="241"/>
      <c r="QIP2" s="241"/>
      <c r="QIQ2" s="241"/>
      <c r="QIR2" s="241"/>
      <c r="QIS2" s="241"/>
      <c r="QIT2" s="241"/>
      <c r="QIU2" s="241"/>
      <c r="QIV2" s="241"/>
      <c r="QIW2" s="241"/>
      <c r="QIX2" s="241"/>
      <c r="QIY2" s="241"/>
      <c r="QIZ2" s="241"/>
      <c r="QJA2" s="241"/>
      <c r="QJB2" s="241"/>
      <c r="QJC2" s="241"/>
      <c r="QJD2" s="241"/>
      <c r="QJE2" s="241"/>
      <c r="QJF2" s="241"/>
      <c r="QJG2" s="241"/>
      <c r="QJH2" s="241"/>
      <c r="QJI2" s="241"/>
      <c r="QJJ2" s="241"/>
      <c r="QJK2" s="241"/>
      <c r="QJL2" s="241"/>
      <c r="QJM2" s="241"/>
      <c r="QJN2" s="241"/>
      <c r="QJO2" s="241"/>
      <c r="QJP2" s="241"/>
      <c r="QJQ2" s="241"/>
      <c r="QJR2" s="241"/>
      <c r="QJS2" s="241"/>
      <c r="QJT2" s="241"/>
      <c r="QJU2" s="241"/>
      <c r="QJV2" s="241"/>
      <c r="QJW2" s="241"/>
      <c r="QJX2" s="241"/>
      <c r="QJY2" s="241"/>
      <c r="QJZ2" s="241"/>
      <c r="QKA2" s="241"/>
      <c r="QKB2" s="241"/>
      <c r="QKC2" s="241"/>
      <c r="QKD2" s="241"/>
      <c r="QKE2" s="241"/>
      <c r="QKF2" s="241"/>
      <c r="QKG2" s="241"/>
      <c r="QKH2" s="241"/>
      <c r="QKI2" s="241"/>
      <c r="QKJ2" s="241"/>
      <c r="QKK2" s="241"/>
      <c r="QKL2" s="241"/>
      <c r="QKM2" s="241"/>
      <c r="QKN2" s="241"/>
      <c r="QKO2" s="241"/>
      <c r="QKP2" s="241"/>
      <c r="QKQ2" s="241"/>
      <c r="QKR2" s="241"/>
      <c r="QKS2" s="241"/>
      <c r="QKT2" s="241"/>
      <c r="QKU2" s="241"/>
      <c r="QKV2" s="241"/>
      <c r="QKW2" s="241"/>
      <c r="QKX2" s="241"/>
      <c r="QKY2" s="241"/>
      <c r="QKZ2" s="241"/>
      <c r="QLA2" s="241"/>
      <c r="QLB2" s="241"/>
      <c r="QLC2" s="241"/>
      <c r="QLD2" s="241"/>
      <c r="QLE2" s="241"/>
      <c r="QLF2" s="241"/>
      <c r="QLG2" s="241"/>
      <c r="QLH2" s="241"/>
      <c r="QLI2" s="241"/>
      <c r="QLJ2" s="241"/>
      <c r="QLK2" s="241"/>
      <c r="QLL2" s="241"/>
      <c r="QLM2" s="241"/>
      <c r="QLN2" s="241"/>
      <c r="QLO2" s="241"/>
      <c r="QLP2" s="241"/>
      <c r="QLQ2" s="241"/>
      <c r="QLR2" s="241"/>
      <c r="QLS2" s="241"/>
      <c r="QLT2" s="241"/>
      <c r="QLU2" s="241"/>
      <c r="QLV2" s="241"/>
      <c r="QLW2" s="241"/>
      <c r="QLX2" s="241"/>
      <c r="QLY2" s="241"/>
      <c r="QLZ2" s="241"/>
      <c r="QMA2" s="241"/>
      <c r="QMB2" s="241"/>
      <c r="QMC2" s="241"/>
      <c r="QMD2" s="241"/>
      <c r="QME2" s="241"/>
      <c r="QMF2" s="241"/>
      <c r="QMG2" s="241"/>
      <c r="QMH2" s="241"/>
      <c r="QMI2" s="241"/>
      <c r="QMJ2" s="241"/>
      <c r="QMK2" s="241"/>
      <c r="QML2" s="241"/>
      <c r="QMM2" s="241"/>
      <c r="QMN2" s="241"/>
      <c r="QMO2" s="241"/>
      <c r="QMP2" s="241"/>
      <c r="QMQ2" s="241"/>
      <c r="QMR2" s="241"/>
      <c r="QMS2" s="241"/>
      <c r="QMT2" s="241"/>
      <c r="QMU2" s="241"/>
      <c r="QMV2" s="241"/>
      <c r="QMW2" s="241"/>
      <c r="QMX2" s="241"/>
      <c r="QMY2" s="241"/>
      <c r="QMZ2" s="241"/>
      <c r="QNA2" s="241"/>
      <c r="QNB2" s="241"/>
      <c r="QNC2" s="241"/>
      <c r="QND2" s="241"/>
      <c r="QNE2" s="241"/>
      <c r="QNF2" s="241"/>
      <c r="QNG2" s="241"/>
      <c r="QNH2" s="241"/>
      <c r="QNI2" s="241"/>
      <c r="QNJ2" s="241"/>
      <c r="QNK2" s="241"/>
      <c r="QNL2" s="241"/>
      <c r="QNM2" s="241"/>
      <c r="QNN2" s="241"/>
      <c r="QNO2" s="241"/>
      <c r="QNP2" s="241"/>
      <c r="QNQ2" s="241"/>
      <c r="QNR2" s="241"/>
      <c r="QNS2" s="241"/>
      <c r="QNT2" s="241"/>
      <c r="QNU2" s="241"/>
      <c r="QNV2" s="241"/>
      <c r="QNW2" s="241"/>
      <c r="QNX2" s="241"/>
      <c r="QNY2" s="241"/>
      <c r="QNZ2" s="241"/>
      <c r="QOA2" s="241"/>
      <c r="QOB2" s="241"/>
      <c r="QOC2" s="241"/>
      <c r="QOD2" s="241"/>
      <c r="QOE2" s="241"/>
      <c r="QOF2" s="241"/>
      <c r="QOG2" s="241"/>
      <c r="QOH2" s="241"/>
      <c r="QOI2" s="241"/>
      <c r="QOJ2" s="241"/>
      <c r="QOK2" s="241"/>
      <c r="QOL2" s="241"/>
      <c r="QOM2" s="241"/>
      <c r="QON2" s="241"/>
      <c r="QOO2" s="241"/>
      <c r="QOP2" s="241"/>
      <c r="QOQ2" s="241"/>
      <c r="QOR2" s="241"/>
      <c r="QOS2" s="241"/>
      <c r="QOT2" s="241"/>
      <c r="QOU2" s="241"/>
      <c r="QOV2" s="241"/>
      <c r="QOW2" s="241"/>
      <c r="QOX2" s="241"/>
      <c r="QOY2" s="241"/>
      <c r="QOZ2" s="241"/>
      <c r="QPA2" s="241"/>
      <c r="QPB2" s="241"/>
      <c r="QPC2" s="241"/>
      <c r="QPD2" s="241"/>
      <c r="QPE2" s="241"/>
      <c r="QPF2" s="241"/>
      <c r="QPG2" s="241"/>
      <c r="QPH2" s="241"/>
      <c r="QPI2" s="241"/>
      <c r="QPJ2" s="241"/>
      <c r="QPK2" s="241"/>
      <c r="QPL2" s="241"/>
      <c r="QPM2" s="241"/>
      <c r="QPN2" s="241"/>
      <c r="QPO2" s="241"/>
      <c r="QPP2" s="241"/>
      <c r="QPQ2" s="241"/>
      <c r="QPR2" s="241"/>
      <c r="QPS2" s="241"/>
      <c r="QPT2" s="241"/>
      <c r="QPU2" s="241"/>
      <c r="QPV2" s="241"/>
      <c r="QPW2" s="241"/>
      <c r="QPX2" s="241"/>
      <c r="QPY2" s="241"/>
      <c r="QPZ2" s="241"/>
      <c r="QQA2" s="241"/>
      <c r="QQB2" s="241"/>
      <c r="QQC2" s="241"/>
      <c r="QQD2" s="241"/>
      <c r="QQE2" s="241"/>
      <c r="QQF2" s="241"/>
      <c r="QQG2" s="241"/>
      <c r="QQH2" s="241"/>
      <c r="QQI2" s="241"/>
      <c r="QQJ2" s="241"/>
      <c r="QQK2" s="241"/>
      <c r="QQL2" s="241"/>
      <c r="QQM2" s="241"/>
      <c r="QQN2" s="241"/>
      <c r="QQO2" s="241"/>
      <c r="QQP2" s="241"/>
      <c r="QQQ2" s="241"/>
      <c r="QQR2" s="241"/>
      <c r="QQS2" s="241"/>
      <c r="QQT2" s="241"/>
      <c r="QQU2" s="241"/>
      <c r="QQV2" s="241"/>
      <c r="QQW2" s="241"/>
      <c r="QQX2" s="241"/>
      <c r="QQY2" s="241"/>
      <c r="QQZ2" s="241"/>
      <c r="QRA2" s="241"/>
      <c r="QRB2" s="241"/>
      <c r="QRC2" s="241"/>
      <c r="QRD2" s="241"/>
      <c r="QRE2" s="241"/>
      <c r="QRF2" s="241"/>
      <c r="QRG2" s="241"/>
      <c r="QRH2" s="241"/>
      <c r="QRI2" s="241"/>
      <c r="QRJ2" s="241"/>
      <c r="QRK2" s="241"/>
      <c r="QRL2" s="241"/>
      <c r="QRM2" s="241"/>
      <c r="QRN2" s="241"/>
      <c r="QRO2" s="241"/>
      <c r="QRP2" s="241"/>
      <c r="QRQ2" s="241"/>
      <c r="QRR2" s="241"/>
      <c r="QRS2" s="241"/>
      <c r="QRT2" s="241"/>
      <c r="QRU2" s="241"/>
      <c r="QRV2" s="241"/>
      <c r="QRW2" s="241"/>
      <c r="QRX2" s="241"/>
      <c r="QRY2" s="241"/>
      <c r="QRZ2" s="241"/>
      <c r="QSA2" s="241"/>
      <c r="QSB2" s="241"/>
      <c r="QSC2" s="241"/>
      <c r="QSD2" s="241"/>
      <c r="QSE2" s="241"/>
      <c r="QSF2" s="241"/>
      <c r="QSG2" s="241"/>
      <c r="QSH2" s="241"/>
      <c r="QSI2" s="241"/>
      <c r="QSJ2" s="241"/>
      <c r="QSK2" s="241"/>
      <c r="QSL2" s="241"/>
      <c r="QSM2" s="241"/>
      <c r="QSN2" s="241"/>
      <c r="QSO2" s="241"/>
      <c r="QSP2" s="241"/>
      <c r="QSQ2" s="241"/>
      <c r="QSR2" s="241"/>
      <c r="QSS2" s="241"/>
      <c r="QST2" s="241"/>
      <c r="QSU2" s="241"/>
      <c r="QSV2" s="241"/>
      <c r="QSW2" s="241"/>
      <c r="QSX2" s="241"/>
      <c r="QSY2" s="241"/>
      <c r="QSZ2" s="241"/>
      <c r="QTA2" s="241"/>
      <c r="QTB2" s="241"/>
      <c r="QTC2" s="241"/>
      <c r="QTD2" s="241"/>
      <c r="QTE2" s="241"/>
      <c r="QTF2" s="241"/>
      <c r="QTG2" s="241"/>
      <c r="QTH2" s="241"/>
      <c r="QTI2" s="241"/>
      <c r="QTJ2" s="241"/>
      <c r="QTK2" s="241"/>
      <c r="QTL2" s="241"/>
      <c r="QTM2" s="241"/>
      <c r="QTN2" s="241"/>
      <c r="QTO2" s="241"/>
      <c r="QTP2" s="241"/>
      <c r="QTQ2" s="241"/>
      <c r="QTR2" s="241"/>
      <c r="QTS2" s="241"/>
      <c r="QTT2" s="241"/>
      <c r="QTU2" s="241"/>
      <c r="QTV2" s="241"/>
      <c r="QTW2" s="241"/>
      <c r="QTX2" s="241"/>
      <c r="QTY2" s="241"/>
      <c r="QTZ2" s="241"/>
      <c r="QUA2" s="241"/>
      <c r="QUB2" s="241"/>
      <c r="QUC2" s="241"/>
      <c r="QUD2" s="241"/>
      <c r="QUE2" s="241"/>
      <c r="QUF2" s="241"/>
      <c r="QUG2" s="241"/>
      <c r="QUH2" s="241"/>
      <c r="QUI2" s="241"/>
      <c r="QUJ2" s="241"/>
      <c r="QUK2" s="241"/>
      <c r="QUL2" s="241"/>
      <c r="QUM2" s="241"/>
      <c r="QUN2" s="241"/>
      <c r="QUO2" s="241"/>
      <c r="QUP2" s="241"/>
      <c r="QUQ2" s="241"/>
      <c r="QUR2" s="241"/>
      <c r="QUS2" s="241"/>
      <c r="QUT2" s="241"/>
      <c r="QUU2" s="241"/>
      <c r="QUV2" s="241"/>
      <c r="QUW2" s="241"/>
      <c r="QUX2" s="241"/>
      <c r="QUY2" s="241"/>
      <c r="QUZ2" s="241"/>
      <c r="QVA2" s="241"/>
      <c r="QVB2" s="241"/>
      <c r="QVC2" s="241"/>
      <c r="QVD2" s="241"/>
      <c r="QVE2" s="241"/>
      <c r="QVF2" s="241"/>
      <c r="QVG2" s="241"/>
      <c r="QVH2" s="241"/>
      <c r="QVI2" s="241"/>
      <c r="QVJ2" s="241"/>
      <c r="QVK2" s="241"/>
      <c r="QVL2" s="241"/>
      <c r="QVM2" s="241"/>
      <c r="QVN2" s="241"/>
      <c r="QVO2" s="241"/>
      <c r="QVP2" s="241"/>
      <c r="QVQ2" s="241"/>
      <c r="QVR2" s="241"/>
      <c r="QVS2" s="241"/>
      <c r="QVT2" s="241"/>
      <c r="QVU2" s="241"/>
      <c r="QVV2" s="241"/>
      <c r="QVW2" s="241"/>
      <c r="QVX2" s="241"/>
      <c r="QVY2" s="241"/>
      <c r="QVZ2" s="241"/>
      <c r="QWA2" s="241"/>
      <c r="QWB2" s="241"/>
      <c r="QWC2" s="241"/>
      <c r="QWD2" s="241"/>
      <c r="QWE2" s="241"/>
      <c r="QWF2" s="241"/>
      <c r="QWG2" s="241"/>
      <c r="QWH2" s="241"/>
      <c r="QWI2" s="241"/>
      <c r="QWJ2" s="241"/>
      <c r="QWK2" s="241"/>
      <c r="QWL2" s="241"/>
      <c r="QWM2" s="241"/>
      <c r="QWN2" s="241"/>
      <c r="QWO2" s="241"/>
      <c r="QWP2" s="241"/>
      <c r="QWQ2" s="241"/>
      <c r="QWR2" s="241"/>
      <c r="QWS2" s="241"/>
      <c r="QWT2" s="241"/>
      <c r="QWU2" s="241"/>
      <c r="QWV2" s="241"/>
      <c r="QWW2" s="241"/>
      <c r="QWX2" s="241"/>
      <c r="QWY2" s="241"/>
      <c r="QWZ2" s="241"/>
      <c r="QXA2" s="241"/>
      <c r="QXB2" s="241"/>
      <c r="QXC2" s="241"/>
      <c r="QXD2" s="241"/>
      <c r="QXE2" s="241"/>
      <c r="QXF2" s="241"/>
      <c r="QXG2" s="241"/>
      <c r="QXH2" s="241"/>
      <c r="QXI2" s="241"/>
      <c r="QXJ2" s="241"/>
      <c r="QXK2" s="241"/>
      <c r="QXL2" s="241"/>
      <c r="QXM2" s="241"/>
      <c r="QXN2" s="241"/>
      <c r="QXO2" s="241"/>
      <c r="QXP2" s="241"/>
      <c r="QXQ2" s="241"/>
      <c r="QXR2" s="241"/>
      <c r="QXS2" s="241"/>
      <c r="QXT2" s="241"/>
      <c r="QXU2" s="241"/>
      <c r="QXV2" s="241"/>
      <c r="QXW2" s="241"/>
      <c r="QXX2" s="241"/>
      <c r="QXY2" s="241"/>
      <c r="QXZ2" s="241"/>
      <c r="QYA2" s="241"/>
      <c r="QYB2" s="241"/>
      <c r="QYC2" s="241"/>
      <c r="QYD2" s="241"/>
      <c r="QYE2" s="241"/>
      <c r="QYF2" s="241"/>
      <c r="QYG2" s="241"/>
      <c r="QYH2" s="241"/>
      <c r="QYI2" s="241"/>
      <c r="QYJ2" s="241"/>
      <c r="QYK2" s="241"/>
      <c r="QYL2" s="241"/>
      <c r="QYM2" s="241"/>
      <c r="QYN2" s="241"/>
      <c r="QYO2" s="241"/>
      <c r="QYP2" s="241"/>
      <c r="QYQ2" s="241"/>
      <c r="QYR2" s="241"/>
      <c r="QYS2" s="241"/>
      <c r="QYT2" s="241"/>
      <c r="QYU2" s="241"/>
      <c r="QYV2" s="241"/>
      <c r="QYW2" s="241"/>
      <c r="QYX2" s="241"/>
      <c r="QYY2" s="241"/>
      <c r="QYZ2" s="241"/>
      <c r="QZA2" s="241"/>
      <c r="QZB2" s="241"/>
      <c r="QZC2" s="241"/>
      <c r="QZD2" s="241"/>
      <c r="QZE2" s="241"/>
      <c r="QZF2" s="241"/>
      <c r="QZG2" s="241"/>
      <c r="QZH2" s="241"/>
      <c r="QZI2" s="241"/>
      <c r="QZJ2" s="241"/>
      <c r="QZK2" s="241"/>
      <c r="QZL2" s="241"/>
      <c r="QZM2" s="241"/>
      <c r="QZN2" s="241"/>
      <c r="QZO2" s="241"/>
      <c r="QZP2" s="241"/>
      <c r="QZQ2" s="241"/>
      <c r="QZR2" s="241"/>
      <c r="QZS2" s="241"/>
      <c r="QZT2" s="241"/>
      <c r="QZU2" s="241"/>
      <c r="QZV2" s="241"/>
      <c r="QZW2" s="241"/>
      <c r="QZX2" s="241"/>
      <c r="QZY2" s="241"/>
      <c r="QZZ2" s="241"/>
      <c r="RAA2" s="241"/>
      <c r="RAB2" s="241"/>
      <c r="RAC2" s="241"/>
      <c r="RAD2" s="241"/>
      <c r="RAE2" s="241"/>
      <c r="RAF2" s="241"/>
      <c r="RAG2" s="241"/>
      <c r="RAH2" s="241"/>
      <c r="RAI2" s="241"/>
      <c r="RAJ2" s="241"/>
      <c r="RAK2" s="241"/>
      <c r="RAL2" s="241"/>
      <c r="RAM2" s="241"/>
      <c r="RAN2" s="241"/>
      <c r="RAO2" s="241"/>
      <c r="RAP2" s="241"/>
      <c r="RAQ2" s="241"/>
      <c r="RAR2" s="241"/>
      <c r="RAS2" s="241"/>
      <c r="RAT2" s="241"/>
      <c r="RAU2" s="241"/>
      <c r="RAV2" s="241"/>
      <c r="RAW2" s="241"/>
      <c r="RAX2" s="241"/>
      <c r="RAY2" s="241"/>
      <c r="RAZ2" s="241"/>
      <c r="RBA2" s="241"/>
      <c r="RBB2" s="241"/>
      <c r="RBC2" s="241"/>
      <c r="RBD2" s="241"/>
      <c r="RBE2" s="241"/>
      <c r="RBF2" s="241"/>
      <c r="RBG2" s="241"/>
      <c r="RBH2" s="241"/>
      <c r="RBI2" s="241"/>
      <c r="RBJ2" s="241"/>
      <c r="RBK2" s="241"/>
      <c r="RBL2" s="241"/>
      <c r="RBM2" s="241"/>
      <c r="RBN2" s="241"/>
      <c r="RBO2" s="241"/>
      <c r="RBP2" s="241"/>
      <c r="RBQ2" s="241"/>
      <c r="RBR2" s="241"/>
      <c r="RBS2" s="241"/>
      <c r="RBT2" s="241"/>
      <c r="RBU2" s="241"/>
      <c r="RBV2" s="241"/>
      <c r="RBW2" s="241"/>
      <c r="RBX2" s="241"/>
      <c r="RBY2" s="241"/>
      <c r="RBZ2" s="241"/>
      <c r="RCA2" s="241"/>
      <c r="RCB2" s="241"/>
      <c r="RCC2" s="241"/>
      <c r="RCD2" s="241"/>
      <c r="RCE2" s="241"/>
      <c r="RCF2" s="241"/>
      <c r="RCG2" s="241"/>
      <c r="RCH2" s="241"/>
      <c r="RCI2" s="241"/>
      <c r="RCJ2" s="241"/>
      <c r="RCK2" s="241"/>
      <c r="RCL2" s="241"/>
      <c r="RCM2" s="241"/>
      <c r="RCN2" s="241"/>
      <c r="RCO2" s="241"/>
      <c r="RCP2" s="241"/>
      <c r="RCQ2" s="241"/>
      <c r="RCR2" s="241"/>
      <c r="RCS2" s="241"/>
      <c r="RCT2" s="241"/>
      <c r="RCU2" s="241"/>
      <c r="RCV2" s="241"/>
      <c r="RCW2" s="241"/>
      <c r="RCX2" s="241"/>
      <c r="RCY2" s="241"/>
      <c r="RCZ2" s="241"/>
      <c r="RDA2" s="241"/>
      <c r="RDB2" s="241"/>
      <c r="RDC2" s="241"/>
      <c r="RDD2" s="241"/>
      <c r="RDE2" s="241"/>
      <c r="RDF2" s="241"/>
      <c r="RDG2" s="241"/>
      <c r="RDH2" s="241"/>
      <c r="RDI2" s="241"/>
      <c r="RDJ2" s="241"/>
      <c r="RDK2" s="241"/>
      <c r="RDL2" s="241"/>
      <c r="RDM2" s="241"/>
      <c r="RDN2" s="241"/>
      <c r="RDO2" s="241"/>
      <c r="RDP2" s="241"/>
      <c r="RDQ2" s="241"/>
      <c r="RDR2" s="241"/>
      <c r="RDS2" s="241"/>
      <c r="RDT2" s="241"/>
      <c r="RDU2" s="241"/>
      <c r="RDV2" s="241"/>
      <c r="RDW2" s="241"/>
      <c r="RDX2" s="241"/>
      <c r="RDY2" s="241"/>
      <c r="RDZ2" s="241"/>
      <c r="REA2" s="241"/>
      <c r="REB2" s="241"/>
      <c r="REC2" s="241"/>
      <c r="RED2" s="241"/>
      <c r="REE2" s="241"/>
      <c r="REF2" s="241"/>
      <c r="REG2" s="241"/>
      <c r="REH2" s="241"/>
      <c r="REI2" s="241"/>
      <c r="REJ2" s="241"/>
      <c r="REK2" s="241"/>
      <c r="REL2" s="241"/>
      <c r="REM2" s="241"/>
      <c r="REN2" s="241"/>
      <c r="REO2" s="241"/>
      <c r="REP2" s="241"/>
      <c r="REQ2" s="241"/>
      <c r="RER2" s="241"/>
      <c r="RES2" s="241"/>
      <c r="RET2" s="241"/>
      <c r="REU2" s="241"/>
      <c r="REV2" s="241"/>
      <c r="REW2" s="241"/>
      <c r="REX2" s="241"/>
      <c r="REY2" s="241"/>
      <c r="REZ2" s="241"/>
      <c r="RFA2" s="241"/>
      <c r="RFB2" s="241"/>
      <c r="RFC2" s="241"/>
      <c r="RFD2" s="241"/>
      <c r="RFE2" s="241"/>
      <c r="RFF2" s="241"/>
      <c r="RFG2" s="241"/>
      <c r="RFH2" s="241"/>
      <c r="RFI2" s="241"/>
      <c r="RFJ2" s="241"/>
      <c r="RFK2" s="241"/>
      <c r="RFL2" s="241"/>
      <c r="RFM2" s="241"/>
      <c r="RFN2" s="241"/>
      <c r="RFO2" s="241"/>
      <c r="RFP2" s="241"/>
      <c r="RFQ2" s="241"/>
      <c r="RFR2" s="241"/>
      <c r="RFS2" s="241"/>
      <c r="RFT2" s="241"/>
      <c r="RFU2" s="241"/>
      <c r="RFV2" s="241"/>
      <c r="RFW2" s="241"/>
      <c r="RFX2" s="241"/>
      <c r="RFY2" s="241"/>
      <c r="RFZ2" s="241"/>
      <c r="RGA2" s="241"/>
      <c r="RGB2" s="241"/>
      <c r="RGC2" s="241"/>
      <c r="RGD2" s="241"/>
      <c r="RGE2" s="241"/>
      <c r="RGF2" s="241"/>
      <c r="RGG2" s="241"/>
      <c r="RGH2" s="241"/>
      <c r="RGI2" s="241"/>
      <c r="RGJ2" s="241"/>
      <c r="RGK2" s="241"/>
      <c r="RGL2" s="241"/>
      <c r="RGM2" s="241"/>
      <c r="RGN2" s="241"/>
      <c r="RGO2" s="241"/>
      <c r="RGP2" s="241"/>
      <c r="RGQ2" s="241"/>
      <c r="RGR2" s="241"/>
      <c r="RGS2" s="241"/>
      <c r="RGT2" s="241"/>
      <c r="RGU2" s="241"/>
      <c r="RGV2" s="241"/>
      <c r="RGW2" s="241"/>
      <c r="RGX2" s="241"/>
      <c r="RGY2" s="241"/>
      <c r="RGZ2" s="241"/>
      <c r="RHA2" s="241"/>
      <c r="RHB2" s="241"/>
      <c r="RHC2" s="241"/>
      <c r="RHD2" s="241"/>
      <c r="RHE2" s="241"/>
      <c r="RHF2" s="241"/>
      <c r="RHG2" s="241"/>
      <c r="RHH2" s="241"/>
      <c r="RHI2" s="241"/>
      <c r="RHJ2" s="241"/>
      <c r="RHK2" s="241"/>
      <c r="RHL2" s="241"/>
      <c r="RHM2" s="241"/>
      <c r="RHN2" s="241"/>
      <c r="RHO2" s="241"/>
      <c r="RHP2" s="241"/>
      <c r="RHQ2" s="241"/>
      <c r="RHR2" s="241"/>
      <c r="RHS2" s="241"/>
      <c r="RHT2" s="241"/>
      <c r="RHU2" s="241"/>
      <c r="RHV2" s="241"/>
      <c r="RHW2" s="241"/>
      <c r="RHX2" s="241"/>
      <c r="RHY2" s="241"/>
      <c r="RHZ2" s="241"/>
      <c r="RIA2" s="241"/>
      <c r="RIB2" s="241"/>
      <c r="RIC2" s="241"/>
      <c r="RID2" s="241"/>
      <c r="RIE2" s="241"/>
      <c r="RIF2" s="241"/>
      <c r="RIG2" s="241"/>
      <c r="RIH2" s="241"/>
      <c r="RII2" s="241"/>
      <c r="RIJ2" s="241"/>
      <c r="RIK2" s="241"/>
      <c r="RIL2" s="241"/>
      <c r="RIM2" s="241"/>
      <c r="RIN2" s="241"/>
      <c r="RIO2" s="241"/>
      <c r="RIP2" s="241"/>
      <c r="RIQ2" s="241"/>
      <c r="RIR2" s="241"/>
      <c r="RIS2" s="241"/>
      <c r="RIT2" s="241"/>
      <c r="RIU2" s="241"/>
      <c r="RIV2" s="241"/>
      <c r="RIW2" s="241"/>
      <c r="RIX2" s="241"/>
      <c r="RIY2" s="241"/>
      <c r="RIZ2" s="241"/>
      <c r="RJA2" s="241"/>
      <c r="RJB2" s="241"/>
      <c r="RJC2" s="241"/>
      <c r="RJD2" s="241"/>
      <c r="RJE2" s="241"/>
      <c r="RJF2" s="241"/>
      <c r="RJG2" s="241"/>
      <c r="RJH2" s="241"/>
      <c r="RJI2" s="241"/>
      <c r="RJJ2" s="241"/>
      <c r="RJK2" s="241"/>
      <c r="RJL2" s="241"/>
      <c r="RJM2" s="241"/>
      <c r="RJN2" s="241"/>
      <c r="RJO2" s="241"/>
      <c r="RJP2" s="241"/>
      <c r="RJQ2" s="241"/>
      <c r="RJR2" s="241"/>
      <c r="RJS2" s="241"/>
      <c r="RJT2" s="241"/>
      <c r="RJU2" s="241"/>
      <c r="RJV2" s="241"/>
      <c r="RJW2" s="241"/>
      <c r="RJX2" s="241"/>
      <c r="RJY2" s="241"/>
      <c r="RJZ2" s="241"/>
      <c r="RKA2" s="241"/>
      <c r="RKB2" s="241"/>
      <c r="RKC2" s="241"/>
      <c r="RKD2" s="241"/>
      <c r="RKE2" s="241"/>
      <c r="RKF2" s="241"/>
      <c r="RKG2" s="241"/>
      <c r="RKH2" s="241"/>
      <c r="RKI2" s="241"/>
      <c r="RKJ2" s="241"/>
      <c r="RKK2" s="241"/>
      <c r="RKL2" s="241"/>
      <c r="RKM2" s="241"/>
      <c r="RKN2" s="241"/>
      <c r="RKO2" s="241"/>
      <c r="RKP2" s="241"/>
      <c r="RKQ2" s="241"/>
      <c r="RKR2" s="241"/>
      <c r="RKS2" s="241"/>
      <c r="RKT2" s="241"/>
      <c r="RKU2" s="241"/>
      <c r="RKV2" s="241"/>
      <c r="RKW2" s="241"/>
      <c r="RKX2" s="241"/>
      <c r="RKY2" s="241"/>
      <c r="RKZ2" s="241"/>
      <c r="RLA2" s="241"/>
      <c r="RLB2" s="241"/>
      <c r="RLC2" s="241"/>
      <c r="RLD2" s="241"/>
      <c r="RLE2" s="241"/>
      <c r="RLF2" s="241"/>
      <c r="RLG2" s="241"/>
      <c r="RLH2" s="241"/>
      <c r="RLI2" s="241"/>
      <c r="RLJ2" s="241"/>
      <c r="RLK2" s="241"/>
      <c r="RLL2" s="241"/>
      <c r="RLM2" s="241"/>
      <c r="RLN2" s="241"/>
      <c r="RLO2" s="241"/>
      <c r="RLP2" s="241"/>
      <c r="RLQ2" s="241"/>
      <c r="RLR2" s="241"/>
      <c r="RLS2" s="241"/>
      <c r="RLT2" s="241"/>
      <c r="RLU2" s="241"/>
      <c r="RLV2" s="241"/>
      <c r="RLW2" s="241"/>
      <c r="RLX2" s="241"/>
      <c r="RLY2" s="241"/>
      <c r="RLZ2" s="241"/>
      <c r="RMA2" s="241"/>
      <c r="RMB2" s="241"/>
      <c r="RMC2" s="241"/>
      <c r="RMD2" s="241"/>
      <c r="RME2" s="241"/>
      <c r="RMF2" s="241"/>
      <c r="RMG2" s="241"/>
      <c r="RMH2" s="241"/>
      <c r="RMI2" s="241"/>
      <c r="RMJ2" s="241"/>
      <c r="RMK2" s="241"/>
      <c r="RML2" s="241"/>
      <c r="RMM2" s="241"/>
      <c r="RMN2" s="241"/>
      <c r="RMO2" s="241"/>
      <c r="RMP2" s="241"/>
      <c r="RMQ2" s="241"/>
      <c r="RMR2" s="241"/>
      <c r="RMS2" s="241"/>
      <c r="RMT2" s="241"/>
      <c r="RMU2" s="241"/>
      <c r="RMV2" s="241"/>
      <c r="RMW2" s="241"/>
      <c r="RMX2" s="241"/>
      <c r="RMY2" s="241"/>
      <c r="RMZ2" s="241"/>
      <c r="RNA2" s="241"/>
      <c r="RNB2" s="241"/>
      <c r="RNC2" s="241"/>
      <c r="RND2" s="241"/>
      <c r="RNE2" s="241"/>
      <c r="RNF2" s="241"/>
      <c r="RNG2" s="241"/>
      <c r="RNH2" s="241"/>
      <c r="RNI2" s="241"/>
      <c r="RNJ2" s="241"/>
      <c r="RNK2" s="241"/>
      <c r="RNL2" s="241"/>
      <c r="RNM2" s="241"/>
      <c r="RNN2" s="241"/>
      <c r="RNO2" s="241"/>
      <c r="RNP2" s="241"/>
      <c r="RNQ2" s="241"/>
      <c r="RNR2" s="241"/>
      <c r="RNS2" s="241"/>
      <c r="RNT2" s="241"/>
      <c r="RNU2" s="241"/>
      <c r="RNV2" s="241"/>
      <c r="RNW2" s="241"/>
      <c r="RNX2" s="241"/>
      <c r="RNY2" s="241"/>
      <c r="RNZ2" s="241"/>
      <c r="ROA2" s="241"/>
      <c r="ROB2" s="241"/>
      <c r="ROC2" s="241"/>
      <c r="ROD2" s="241"/>
      <c r="ROE2" s="241"/>
      <c r="ROF2" s="241"/>
      <c r="ROG2" s="241"/>
      <c r="ROH2" s="241"/>
      <c r="ROI2" s="241"/>
      <c r="ROJ2" s="241"/>
      <c r="ROK2" s="241"/>
      <c r="ROL2" s="241"/>
      <c r="ROM2" s="241"/>
      <c r="RON2" s="241"/>
      <c r="ROO2" s="241"/>
      <c r="ROP2" s="241"/>
      <c r="ROQ2" s="241"/>
      <c r="ROR2" s="241"/>
      <c r="ROS2" s="241"/>
      <c r="ROT2" s="241"/>
      <c r="ROU2" s="241"/>
      <c r="ROV2" s="241"/>
      <c r="ROW2" s="241"/>
      <c r="ROX2" s="241"/>
      <c r="ROY2" s="241"/>
      <c r="ROZ2" s="241"/>
      <c r="RPA2" s="241"/>
      <c r="RPB2" s="241"/>
      <c r="RPC2" s="241"/>
      <c r="RPD2" s="241"/>
      <c r="RPE2" s="241"/>
      <c r="RPF2" s="241"/>
      <c r="RPG2" s="241"/>
      <c r="RPH2" s="241"/>
      <c r="RPI2" s="241"/>
      <c r="RPJ2" s="241"/>
      <c r="RPK2" s="241"/>
      <c r="RPL2" s="241"/>
      <c r="RPM2" s="241"/>
      <c r="RPN2" s="241"/>
      <c r="RPO2" s="241"/>
      <c r="RPP2" s="241"/>
      <c r="RPQ2" s="241"/>
      <c r="RPR2" s="241"/>
      <c r="RPS2" s="241"/>
      <c r="RPT2" s="241"/>
      <c r="RPU2" s="241"/>
      <c r="RPV2" s="241"/>
      <c r="RPW2" s="241"/>
      <c r="RPX2" s="241"/>
      <c r="RPY2" s="241"/>
      <c r="RPZ2" s="241"/>
      <c r="RQA2" s="241"/>
      <c r="RQB2" s="241"/>
      <c r="RQC2" s="241"/>
      <c r="RQD2" s="241"/>
      <c r="RQE2" s="241"/>
      <c r="RQF2" s="241"/>
      <c r="RQG2" s="241"/>
      <c r="RQH2" s="241"/>
      <c r="RQI2" s="241"/>
      <c r="RQJ2" s="241"/>
      <c r="RQK2" s="241"/>
      <c r="RQL2" s="241"/>
      <c r="RQM2" s="241"/>
      <c r="RQN2" s="241"/>
      <c r="RQO2" s="241"/>
      <c r="RQP2" s="241"/>
      <c r="RQQ2" s="241"/>
      <c r="RQR2" s="241"/>
      <c r="RQS2" s="241"/>
      <c r="RQT2" s="241"/>
      <c r="RQU2" s="241"/>
      <c r="RQV2" s="241"/>
      <c r="RQW2" s="241"/>
      <c r="RQX2" s="241"/>
      <c r="RQY2" s="241"/>
      <c r="RQZ2" s="241"/>
      <c r="RRA2" s="241"/>
      <c r="RRB2" s="241"/>
      <c r="RRC2" s="241"/>
      <c r="RRD2" s="241"/>
      <c r="RRE2" s="241"/>
      <c r="RRF2" s="241"/>
      <c r="RRG2" s="241"/>
      <c r="RRH2" s="241"/>
      <c r="RRI2" s="241"/>
      <c r="RRJ2" s="241"/>
      <c r="RRK2" s="241"/>
      <c r="RRL2" s="241"/>
      <c r="RRM2" s="241"/>
      <c r="RRN2" s="241"/>
      <c r="RRO2" s="241"/>
      <c r="RRP2" s="241"/>
      <c r="RRQ2" s="241"/>
      <c r="RRR2" s="241"/>
      <c r="RRS2" s="241"/>
      <c r="RRT2" s="241"/>
      <c r="RRU2" s="241"/>
      <c r="RRV2" s="241"/>
      <c r="RRW2" s="241"/>
      <c r="RRX2" s="241"/>
      <c r="RRY2" s="241"/>
      <c r="RRZ2" s="241"/>
      <c r="RSA2" s="241"/>
      <c r="RSB2" s="241"/>
      <c r="RSC2" s="241"/>
      <c r="RSD2" s="241"/>
      <c r="RSE2" s="241"/>
      <c r="RSF2" s="241"/>
      <c r="RSG2" s="241"/>
      <c r="RSH2" s="241"/>
      <c r="RSI2" s="241"/>
      <c r="RSJ2" s="241"/>
      <c r="RSK2" s="241"/>
      <c r="RSL2" s="241"/>
      <c r="RSM2" s="241"/>
      <c r="RSN2" s="241"/>
      <c r="RSO2" s="241"/>
      <c r="RSP2" s="241"/>
      <c r="RSQ2" s="241"/>
      <c r="RSR2" s="241"/>
      <c r="RSS2" s="241"/>
      <c r="RST2" s="241"/>
      <c r="RSU2" s="241"/>
      <c r="RSV2" s="241"/>
      <c r="RSW2" s="241"/>
      <c r="RSX2" s="241"/>
      <c r="RSY2" s="241"/>
      <c r="RSZ2" s="241"/>
      <c r="RTA2" s="241"/>
      <c r="RTB2" s="241"/>
      <c r="RTC2" s="241"/>
      <c r="RTD2" s="241"/>
      <c r="RTE2" s="241"/>
      <c r="RTF2" s="241"/>
      <c r="RTG2" s="241"/>
      <c r="RTH2" s="241"/>
      <c r="RTI2" s="241"/>
      <c r="RTJ2" s="241"/>
      <c r="RTK2" s="241"/>
      <c r="RTL2" s="241"/>
      <c r="RTM2" s="241"/>
      <c r="RTN2" s="241"/>
      <c r="RTO2" s="241"/>
      <c r="RTP2" s="241"/>
      <c r="RTQ2" s="241"/>
      <c r="RTR2" s="241"/>
      <c r="RTS2" s="241"/>
      <c r="RTT2" s="241"/>
      <c r="RTU2" s="241"/>
      <c r="RTV2" s="241"/>
      <c r="RTW2" s="241"/>
      <c r="RTX2" s="241"/>
      <c r="RTY2" s="241"/>
      <c r="RTZ2" s="241"/>
      <c r="RUA2" s="241"/>
      <c r="RUB2" s="241"/>
      <c r="RUC2" s="241"/>
      <c r="RUD2" s="241"/>
      <c r="RUE2" s="241"/>
      <c r="RUF2" s="241"/>
      <c r="RUG2" s="241"/>
      <c r="RUH2" s="241"/>
      <c r="RUI2" s="241"/>
      <c r="RUJ2" s="241"/>
      <c r="RUK2" s="241"/>
      <c r="RUL2" s="241"/>
      <c r="RUM2" s="241"/>
      <c r="RUN2" s="241"/>
      <c r="RUO2" s="241"/>
      <c r="RUP2" s="241"/>
      <c r="RUQ2" s="241"/>
      <c r="RUR2" s="241"/>
      <c r="RUS2" s="241"/>
      <c r="RUT2" s="241"/>
      <c r="RUU2" s="241"/>
      <c r="RUV2" s="241"/>
      <c r="RUW2" s="241"/>
      <c r="RUX2" s="241"/>
      <c r="RUY2" s="241"/>
      <c r="RUZ2" s="241"/>
      <c r="RVA2" s="241"/>
      <c r="RVB2" s="241"/>
      <c r="RVC2" s="241"/>
      <c r="RVD2" s="241"/>
      <c r="RVE2" s="241"/>
      <c r="RVF2" s="241"/>
      <c r="RVG2" s="241"/>
      <c r="RVH2" s="241"/>
      <c r="RVI2" s="241"/>
      <c r="RVJ2" s="241"/>
      <c r="RVK2" s="241"/>
      <c r="RVL2" s="241"/>
      <c r="RVM2" s="241"/>
      <c r="RVN2" s="241"/>
      <c r="RVO2" s="241"/>
      <c r="RVP2" s="241"/>
      <c r="RVQ2" s="241"/>
      <c r="RVR2" s="241"/>
      <c r="RVS2" s="241"/>
      <c r="RVT2" s="241"/>
      <c r="RVU2" s="241"/>
      <c r="RVV2" s="241"/>
      <c r="RVW2" s="241"/>
      <c r="RVX2" s="241"/>
      <c r="RVY2" s="241"/>
      <c r="RVZ2" s="241"/>
      <c r="RWA2" s="241"/>
      <c r="RWB2" s="241"/>
      <c r="RWC2" s="241"/>
      <c r="RWD2" s="241"/>
      <c r="RWE2" s="241"/>
      <c r="RWF2" s="241"/>
      <c r="RWG2" s="241"/>
      <c r="RWH2" s="241"/>
      <c r="RWI2" s="241"/>
      <c r="RWJ2" s="241"/>
      <c r="RWK2" s="241"/>
      <c r="RWL2" s="241"/>
      <c r="RWM2" s="241"/>
      <c r="RWN2" s="241"/>
      <c r="RWO2" s="241"/>
      <c r="RWP2" s="241"/>
      <c r="RWQ2" s="241"/>
      <c r="RWR2" s="241"/>
      <c r="RWS2" s="241"/>
      <c r="RWT2" s="241"/>
      <c r="RWU2" s="241"/>
      <c r="RWV2" s="241"/>
      <c r="RWW2" s="241"/>
      <c r="RWX2" s="241"/>
      <c r="RWY2" s="241"/>
      <c r="RWZ2" s="241"/>
      <c r="RXA2" s="241"/>
      <c r="RXB2" s="241"/>
      <c r="RXC2" s="241"/>
      <c r="RXD2" s="241"/>
      <c r="RXE2" s="241"/>
      <c r="RXF2" s="241"/>
      <c r="RXG2" s="241"/>
      <c r="RXH2" s="241"/>
      <c r="RXI2" s="241"/>
      <c r="RXJ2" s="241"/>
      <c r="RXK2" s="241"/>
      <c r="RXL2" s="241"/>
      <c r="RXM2" s="241"/>
      <c r="RXN2" s="241"/>
      <c r="RXO2" s="241"/>
      <c r="RXP2" s="241"/>
      <c r="RXQ2" s="241"/>
      <c r="RXR2" s="241"/>
      <c r="RXS2" s="241"/>
      <c r="RXT2" s="241"/>
      <c r="RXU2" s="241"/>
      <c r="RXV2" s="241"/>
      <c r="RXW2" s="241"/>
      <c r="RXX2" s="241"/>
      <c r="RXY2" s="241"/>
      <c r="RXZ2" s="241"/>
      <c r="RYA2" s="241"/>
      <c r="RYB2" s="241"/>
      <c r="RYC2" s="241"/>
      <c r="RYD2" s="241"/>
      <c r="RYE2" s="241"/>
      <c r="RYF2" s="241"/>
      <c r="RYG2" s="241"/>
      <c r="RYH2" s="241"/>
      <c r="RYI2" s="241"/>
      <c r="RYJ2" s="241"/>
      <c r="RYK2" s="241"/>
      <c r="RYL2" s="241"/>
      <c r="RYM2" s="241"/>
      <c r="RYN2" s="241"/>
      <c r="RYO2" s="241"/>
      <c r="RYP2" s="241"/>
      <c r="RYQ2" s="241"/>
      <c r="RYR2" s="241"/>
      <c r="RYS2" s="241"/>
      <c r="RYT2" s="241"/>
      <c r="RYU2" s="241"/>
      <c r="RYV2" s="241"/>
      <c r="RYW2" s="241"/>
      <c r="RYX2" s="241"/>
      <c r="RYY2" s="241"/>
      <c r="RYZ2" s="241"/>
      <c r="RZA2" s="241"/>
      <c r="RZB2" s="241"/>
      <c r="RZC2" s="241"/>
      <c r="RZD2" s="241"/>
      <c r="RZE2" s="241"/>
      <c r="RZF2" s="241"/>
      <c r="RZG2" s="241"/>
      <c r="RZH2" s="241"/>
      <c r="RZI2" s="241"/>
      <c r="RZJ2" s="241"/>
      <c r="RZK2" s="241"/>
      <c r="RZL2" s="241"/>
      <c r="RZM2" s="241"/>
      <c r="RZN2" s="241"/>
      <c r="RZO2" s="241"/>
      <c r="RZP2" s="241"/>
      <c r="RZQ2" s="241"/>
      <c r="RZR2" s="241"/>
      <c r="RZS2" s="241"/>
      <c r="RZT2" s="241"/>
      <c r="RZU2" s="241"/>
      <c r="RZV2" s="241"/>
      <c r="RZW2" s="241"/>
      <c r="RZX2" s="241"/>
      <c r="RZY2" s="241"/>
      <c r="RZZ2" s="241"/>
      <c r="SAA2" s="241"/>
      <c r="SAB2" s="241"/>
      <c r="SAC2" s="241"/>
      <c r="SAD2" s="241"/>
      <c r="SAE2" s="241"/>
      <c r="SAF2" s="241"/>
      <c r="SAG2" s="241"/>
      <c r="SAH2" s="241"/>
      <c r="SAI2" s="241"/>
      <c r="SAJ2" s="241"/>
      <c r="SAK2" s="241"/>
      <c r="SAL2" s="241"/>
      <c r="SAM2" s="241"/>
      <c r="SAN2" s="241"/>
      <c r="SAO2" s="241"/>
      <c r="SAP2" s="241"/>
      <c r="SAQ2" s="241"/>
      <c r="SAR2" s="241"/>
      <c r="SAS2" s="241"/>
      <c r="SAT2" s="241"/>
      <c r="SAU2" s="241"/>
      <c r="SAV2" s="241"/>
      <c r="SAW2" s="241"/>
      <c r="SAX2" s="241"/>
      <c r="SAY2" s="241"/>
      <c r="SAZ2" s="241"/>
      <c r="SBA2" s="241"/>
      <c r="SBB2" s="241"/>
      <c r="SBC2" s="241"/>
      <c r="SBD2" s="241"/>
      <c r="SBE2" s="241"/>
      <c r="SBF2" s="241"/>
      <c r="SBG2" s="241"/>
      <c r="SBH2" s="241"/>
      <c r="SBI2" s="241"/>
      <c r="SBJ2" s="241"/>
      <c r="SBK2" s="241"/>
      <c r="SBL2" s="241"/>
      <c r="SBM2" s="241"/>
      <c r="SBN2" s="241"/>
      <c r="SBO2" s="241"/>
      <c r="SBP2" s="241"/>
      <c r="SBQ2" s="241"/>
      <c r="SBR2" s="241"/>
      <c r="SBS2" s="241"/>
      <c r="SBT2" s="241"/>
      <c r="SBU2" s="241"/>
      <c r="SBV2" s="241"/>
      <c r="SBW2" s="241"/>
      <c r="SBX2" s="241"/>
      <c r="SBY2" s="241"/>
      <c r="SBZ2" s="241"/>
      <c r="SCA2" s="241"/>
      <c r="SCB2" s="241"/>
      <c r="SCC2" s="241"/>
      <c r="SCD2" s="241"/>
      <c r="SCE2" s="241"/>
      <c r="SCF2" s="241"/>
      <c r="SCG2" s="241"/>
      <c r="SCH2" s="241"/>
      <c r="SCI2" s="241"/>
      <c r="SCJ2" s="241"/>
      <c r="SCK2" s="241"/>
      <c r="SCL2" s="241"/>
      <c r="SCM2" s="241"/>
      <c r="SCN2" s="241"/>
      <c r="SCO2" s="241"/>
      <c r="SCP2" s="241"/>
      <c r="SCQ2" s="241"/>
      <c r="SCR2" s="241"/>
      <c r="SCS2" s="241"/>
      <c r="SCT2" s="241"/>
      <c r="SCU2" s="241"/>
      <c r="SCV2" s="241"/>
      <c r="SCW2" s="241"/>
      <c r="SCX2" s="241"/>
      <c r="SCY2" s="241"/>
      <c r="SCZ2" s="241"/>
      <c r="SDA2" s="241"/>
      <c r="SDB2" s="241"/>
      <c r="SDC2" s="241"/>
      <c r="SDD2" s="241"/>
      <c r="SDE2" s="241"/>
      <c r="SDF2" s="241"/>
      <c r="SDG2" s="241"/>
      <c r="SDH2" s="241"/>
      <c r="SDI2" s="241"/>
      <c r="SDJ2" s="241"/>
      <c r="SDK2" s="241"/>
      <c r="SDL2" s="241"/>
      <c r="SDM2" s="241"/>
      <c r="SDN2" s="241"/>
      <c r="SDO2" s="241"/>
      <c r="SDP2" s="241"/>
      <c r="SDQ2" s="241"/>
      <c r="SDR2" s="241"/>
      <c r="SDS2" s="241"/>
      <c r="SDT2" s="241"/>
      <c r="SDU2" s="241"/>
      <c r="SDV2" s="241"/>
      <c r="SDW2" s="241"/>
      <c r="SDX2" s="241"/>
      <c r="SDY2" s="241"/>
      <c r="SDZ2" s="241"/>
      <c r="SEA2" s="241"/>
      <c r="SEB2" s="241"/>
      <c r="SEC2" s="241"/>
      <c r="SED2" s="241"/>
      <c r="SEE2" s="241"/>
      <c r="SEF2" s="241"/>
      <c r="SEG2" s="241"/>
      <c r="SEH2" s="241"/>
      <c r="SEI2" s="241"/>
      <c r="SEJ2" s="241"/>
      <c r="SEK2" s="241"/>
      <c r="SEL2" s="241"/>
      <c r="SEM2" s="241"/>
      <c r="SEN2" s="241"/>
      <c r="SEO2" s="241"/>
      <c r="SEP2" s="241"/>
      <c r="SEQ2" s="241"/>
      <c r="SER2" s="241"/>
      <c r="SES2" s="241"/>
      <c r="SET2" s="241"/>
      <c r="SEU2" s="241"/>
      <c r="SEV2" s="241"/>
      <c r="SEW2" s="241"/>
      <c r="SEX2" s="241"/>
      <c r="SEY2" s="241"/>
      <c r="SEZ2" s="241"/>
      <c r="SFA2" s="241"/>
      <c r="SFB2" s="241"/>
      <c r="SFC2" s="241"/>
      <c r="SFD2" s="241"/>
      <c r="SFE2" s="241"/>
      <c r="SFF2" s="241"/>
      <c r="SFG2" s="241"/>
      <c r="SFH2" s="241"/>
      <c r="SFI2" s="241"/>
      <c r="SFJ2" s="241"/>
      <c r="SFK2" s="241"/>
      <c r="SFL2" s="241"/>
      <c r="SFM2" s="241"/>
      <c r="SFN2" s="241"/>
      <c r="SFO2" s="241"/>
      <c r="SFP2" s="241"/>
      <c r="SFQ2" s="241"/>
      <c r="SFR2" s="241"/>
      <c r="SFS2" s="241"/>
      <c r="SFT2" s="241"/>
      <c r="SFU2" s="241"/>
      <c r="SFV2" s="241"/>
      <c r="SFW2" s="241"/>
      <c r="SFX2" s="241"/>
      <c r="SFY2" s="241"/>
      <c r="SFZ2" s="241"/>
      <c r="SGA2" s="241"/>
      <c r="SGB2" s="241"/>
      <c r="SGC2" s="241"/>
      <c r="SGD2" s="241"/>
      <c r="SGE2" s="241"/>
      <c r="SGF2" s="241"/>
      <c r="SGG2" s="241"/>
      <c r="SGH2" s="241"/>
      <c r="SGI2" s="241"/>
      <c r="SGJ2" s="241"/>
      <c r="SGK2" s="241"/>
      <c r="SGL2" s="241"/>
      <c r="SGM2" s="241"/>
      <c r="SGN2" s="241"/>
      <c r="SGO2" s="241"/>
      <c r="SGP2" s="241"/>
      <c r="SGQ2" s="241"/>
      <c r="SGR2" s="241"/>
      <c r="SGS2" s="241"/>
      <c r="SGT2" s="241"/>
      <c r="SGU2" s="241"/>
      <c r="SGV2" s="241"/>
      <c r="SGW2" s="241"/>
      <c r="SGX2" s="241"/>
      <c r="SGY2" s="241"/>
      <c r="SGZ2" s="241"/>
      <c r="SHA2" s="241"/>
      <c r="SHB2" s="241"/>
      <c r="SHC2" s="241"/>
      <c r="SHD2" s="241"/>
      <c r="SHE2" s="241"/>
      <c r="SHF2" s="241"/>
      <c r="SHG2" s="241"/>
      <c r="SHH2" s="241"/>
      <c r="SHI2" s="241"/>
      <c r="SHJ2" s="241"/>
      <c r="SHK2" s="241"/>
      <c r="SHL2" s="241"/>
      <c r="SHM2" s="241"/>
      <c r="SHN2" s="241"/>
      <c r="SHO2" s="241"/>
      <c r="SHP2" s="241"/>
      <c r="SHQ2" s="241"/>
      <c r="SHR2" s="241"/>
      <c r="SHS2" s="241"/>
      <c r="SHT2" s="241"/>
      <c r="SHU2" s="241"/>
      <c r="SHV2" s="241"/>
      <c r="SHW2" s="241"/>
      <c r="SHX2" s="241"/>
      <c r="SHY2" s="241"/>
      <c r="SHZ2" s="241"/>
      <c r="SIA2" s="241"/>
      <c r="SIB2" s="241"/>
      <c r="SIC2" s="241"/>
      <c r="SID2" s="241"/>
      <c r="SIE2" s="241"/>
      <c r="SIF2" s="241"/>
      <c r="SIG2" s="241"/>
      <c r="SIH2" s="241"/>
      <c r="SII2" s="241"/>
      <c r="SIJ2" s="241"/>
      <c r="SIK2" s="241"/>
      <c r="SIL2" s="241"/>
      <c r="SIM2" s="241"/>
      <c r="SIN2" s="241"/>
      <c r="SIO2" s="241"/>
      <c r="SIP2" s="241"/>
      <c r="SIQ2" s="241"/>
      <c r="SIR2" s="241"/>
      <c r="SIS2" s="241"/>
      <c r="SIT2" s="241"/>
      <c r="SIU2" s="241"/>
      <c r="SIV2" s="241"/>
      <c r="SIW2" s="241"/>
      <c r="SIX2" s="241"/>
      <c r="SIY2" s="241"/>
      <c r="SIZ2" s="241"/>
      <c r="SJA2" s="241"/>
      <c r="SJB2" s="241"/>
      <c r="SJC2" s="241"/>
      <c r="SJD2" s="241"/>
      <c r="SJE2" s="241"/>
      <c r="SJF2" s="241"/>
      <c r="SJG2" s="241"/>
      <c r="SJH2" s="241"/>
      <c r="SJI2" s="241"/>
      <c r="SJJ2" s="241"/>
      <c r="SJK2" s="241"/>
      <c r="SJL2" s="241"/>
      <c r="SJM2" s="241"/>
      <c r="SJN2" s="241"/>
      <c r="SJO2" s="241"/>
      <c r="SJP2" s="241"/>
      <c r="SJQ2" s="241"/>
      <c r="SJR2" s="241"/>
      <c r="SJS2" s="241"/>
      <c r="SJT2" s="241"/>
      <c r="SJU2" s="241"/>
      <c r="SJV2" s="241"/>
      <c r="SJW2" s="241"/>
      <c r="SJX2" s="241"/>
      <c r="SJY2" s="241"/>
      <c r="SJZ2" s="241"/>
      <c r="SKA2" s="241"/>
      <c r="SKB2" s="241"/>
      <c r="SKC2" s="241"/>
      <c r="SKD2" s="241"/>
      <c r="SKE2" s="241"/>
      <c r="SKF2" s="241"/>
      <c r="SKG2" s="241"/>
      <c r="SKH2" s="241"/>
      <c r="SKI2" s="241"/>
      <c r="SKJ2" s="241"/>
      <c r="SKK2" s="241"/>
      <c r="SKL2" s="241"/>
      <c r="SKM2" s="241"/>
      <c r="SKN2" s="241"/>
      <c r="SKO2" s="241"/>
      <c r="SKP2" s="241"/>
      <c r="SKQ2" s="241"/>
      <c r="SKR2" s="241"/>
      <c r="SKS2" s="241"/>
      <c r="SKT2" s="241"/>
      <c r="SKU2" s="241"/>
      <c r="SKV2" s="241"/>
      <c r="SKW2" s="241"/>
      <c r="SKX2" s="241"/>
      <c r="SKY2" s="241"/>
      <c r="SKZ2" s="241"/>
      <c r="SLA2" s="241"/>
      <c r="SLB2" s="241"/>
      <c r="SLC2" s="241"/>
      <c r="SLD2" s="241"/>
      <c r="SLE2" s="241"/>
      <c r="SLF2" s="241"/>
      <c r="SLG2" s="241"/>
      <c r="SLH2" s="241"/>
      <c r="SLI2" s="241"/>
      <c r="SLJ2" s="241"/>
      <c r="SLK2" s="241"/>
      <c r="SLL2" s="241"/>
      <c r="SLM2" s="241"/>
      <c r="SLN2" s="241"/>
      <c r="SLO2" s="241"/>
      <c r="SLP2" s="241"/>
      <c r="SLQ2" s="241"/>
      <c r="SLR2" s="241"/>
      <c r="SLS2" s="241"/>
      <c r="SLT2" s="241"/>
      <c r="SLU2" s="241"/>
      <c r="SLV2" s="241"/>
      <c r="SLW2" s="241"/>
      <c r="SLX2" s="241"/>
      <c r="SLY2" s="241"/>
      <c r="SLZ2" s="241"/>
      <c r="SMA2" s="241"/>
      <c r="SMB2" s="241"/>
      <c r="SMC2" s="241"/>
      <c r="SMD2" s="241"/>
      <c r="SME2" s="241"/>
      <c r="SMF2" s="241"/>
      <c r="SMG2" s="241"/>
      <c r="SMH2" s="241"/>
      <c r="SMI2" s="241"/>
      <c r="SMJ2" s="241"/>
      <c r="SMK2" s="241"/>
      <c r="SML2" s="241"/>
      <c r="SMM2" s="241"/>
      <c r="SMN2" s="241"/>
      <c r="SMO2" s="241"/>
      <c r="SMP2" s="241"/>
      <c r="SMQ2" s="241"/>
      <c r="SMR2" s="241"/>
      <c r="SMS2" s="241"/>
      <c r="SMT2" s="241"/>
      <c r="SMU2" s="241"/>
      <c r="SMV2" s="241"/>
      <c r="SMW2" s="241"/>
      <c r="SMX2" s="241"/>
      <c r="SMY2" s="241"/>
      <c r="SMZ2" s="241"/>
      <c r="SNA2" s="241"/>
      <c r="SNB2" s="241"/>
      <c r="SNC2" s="241"/>
      <c r="SND2" s="241"/>
      <c r="SNE2" s="241"/>
      <c r="SNF2" s="241"/>
      <c r="SNG2" s="241"/>
      <c r="SNH2" s="241"/>
      <c r="SNI2" s="241"/>
      <c r="SNJ2" s="241"/>
      <c r="SNK2" s="241"/>
      <c r="SNL2" s="241"/>
      <c r="SNM2" s="241"/>
      <c r="SNN2" s="241"/>
      <c r="SNO2" s="241"/>
      <c r="SNP2" s="241"/>
      <c r="SNQ2" s="241"/>
      <c r="SNR2" s="241"/>
      <c r="SNS2" s="241"/>
      <c r="SNT2" s="241"/>
      <c r="SNU2" s="241"/>
      <c r="SNV2" s="241"/>
      <c r="SNW2" s="241"/>
      <c r="SNX2" s="241"/>
      <c r="SNY2" s="241"/>
      <c r="SNZ2" s="241"/>
      <c r="SOA2" s="241"/>
      <c r="SOB2" s="241"/>
      <c r="SOC2" s="241"/>
      <c r="SOD2" s="241"/>
      <c r="SOE2" s="241"/>
      <c r="SOF2" s="241"/>
      <c r="SOG2" s="241"/>
      <c r="SOH2" s="241"/>
      <c r="SOI2" s="241"/>
      <c r="SOJ2" s="241"/>
      <c r="SOK2" s="241"/>
      <c r="SOL2" s="241"/>
      <c r="SOM2" s="241"/>
      <c r="SON2" s="241"/>
      <c r="SOO2" s="241"/>
      <c r="SOP2" s="241"/>
      <c r="SOQ2" s="241"/>
      <c r="SOR2" s="241"/>
      <c r="SOS2" s="241"/>
      <c r="SOT2" s="241"/>
      <c r="SOU2" s="241"/>
      <c r="SOV2" s="241"/>
      <c r="SOW2" s="241"/>
      <c r="SOX2" s="241"/>
      <c r="SOY2" s="241"/>
      <c r="SOZ2" s="241"/>
      <c r="SPA2" s="241"/>
      <c r="SPB2" s="241"/>
      <c r="SPC2" s="241"/>
      <c r="SPD2" s="241"/>
      <c r="SPE2" s="241"/>
      <c r="SPF2" s="241"/>
      <c r="SPG2" s="241"/>
      <c r="SPH2" s="241"/>
      <c r="SPI2" s="241"/>
      <c r="SPJ2" s="241"/>
      <c r="SPK2" s="241"/>
      <c r="SPL2" s="241"/>
      <c r="SPM2" s="241"/>
      <c r="SPN2" s="241"/>
      <c r="SPO2" s="241"/>
      <c r="SPP2" s="241"/>
      <c r="SPQ2" s="241"/>
      <c r="SPR2" s="241"/>
      <c r="SPS2" s="241"/>
      <c r="SPT2" s="241"/>
      <c r="SPU2" s="241"/>
      <c r="SPV2" s="241"/>
      <c r="SPW2" s="241"/>
      <c r="SPX2" s="241"/>
      <c r="SPY2" s="241"/>
      <c r="SPZ2" s="241"/>
      <c r="SQA2" s="241"/>
      <c r="SQB2" s="241"/>
      <c r="SQC2" s="241"/>
      <c r="SQD2" s="241"/>
      <c r="SQE2" s="241"/>
      <c r="SQF2" s="241"/>
      <c r="SQG2" s="241"/>
      <c r="SQH2" s="241"/>
      <c r="SQI2" s="241"/>
      <c r="SQJ2" s="241"/>
      <c r="SQK2" s="241"/>
      <c r="SQL2" s="241"/>
      <c r="SQM2" s="241"/>
      <c r="SQN2" s="241"/>
      <c r="SQO2" s="241"/>
      <c r="SQP2" s="241"/>
      <c r="SQQ2" s="241"/>
      <c r="SQR2" s="241"/>
      <c r="SQS2" s="241"/>
      <c r="SQT2" s="241"/>
      <c r="SQU2" s="241"/>
      <c r="SQV2" s="241"/>
      <c r="SQW2" s="241"/>
      <c r="SQX2" s="241"/>
      <c r="SQY2" s="241"/>
      <c r="SQZ2" s="241"/>
      <c r="SRA2" s="241"/>
      <c r="SRB2" s="241"/>
      <c r="SRC2" s="241"/>
      <c r="SRD2" s="241"/>
      <c r="SRE2" s="241"/>
      <c r="SRF2" s="241"/>
      <c r="SRG2" s="241"/>
      <c r="SRH2" s="241"/>
      <c r="SRI2" s="241"/>
      <c r="SRJ2" s="241"/>
      <c r="SRK2" s="241"/>
      <c r="SRL2" s="241"/>
      <c r="SRM2" s="241"/>
      <c r="SRN2" s="241"/>
      <c r="SRO2" s="241"/>
      <c r="SRP2" s="241"/>
      <c r="SRQ2" s="241"/>
      <c r="SRR2" s="241"/>
      <c r="SRS2" s="241"/>
      <c r="SRT2" s="241"/>
      <c r="SRU2" s="241"/>
      <c r="SRV2" s="241"/>
      <c r="SRW2" s="241"/>
      <c r="SRX2" s="241"/>
      <c r="SRY2" s="241"/>
      <c r="SRZ2" s="241"/>
      <c r="SSA2" s="241"/>
      <c r="SSB2" s="241"/>
      <c r="SSC2" s="241"/>
      <c r="SSD2" s="241"/>
      <c r="SSE2" s="241"/>
      <c r="SSF2" s="241"/>
      <c r="SSG2" s="241"/>
      <c r="SSH2" s="241"/>
      <c r="SSI2" s="241"/>
      <c r="SSJ2" s="241"/>
      <c r="SSK2" s="241"/>
      <c r="SSL2" s="241"/>
      <c r="SSM2" s="241"/>
      <c r="SSN2" s="241"/>
      <c r="SSO2" s="241"/>
      <c r="SSP2" s="241"/>
      <c r="SSQ2" s="241"/>
      <c r="SSR2" s="241"/>
      <c r="SSS2" s="241"/>
      <c r="SST2" s="241"/>
      <c r="SSU2" s="241"/>
      <c r="SSV2" s="241"/>
      <c r="SSW2" s="241"/>
      <c r="SSX2" s="241"/>
      <c r="SSY2" s="241"/>
      <c r="SSZ2" s="241"/>
      <c r="STA2" s="241"/>
      <c r="STB2" s="241"/>
      <c r="STC2" s="241"/>
      <c r="STD2" s="241"/>
      <c r="STE2" s="241"/>
      <c r="STF2" s="241"/>
      <c r="STG2" s="241"/>
      <c r="STH2" s="241"/>
      <c r="STI2" s="241"/>
      <c r="STJ2" s="241"/>
      <c r="STK2" s="241"/>
      <c r="STL2" s="241"/>
      <c r="STM2" s="241"/>
      <c r="STN2" s="241"/>
      <c r="STO2" s="241"/>
      <c r="STP2" s="241"/>
      <c r="STQ2" s="241"/>
      <c r="STR2" s="241"/>
      <c r="STS2" s="241"/>
      <c r="STT2" s="241"/>
      <c r="STU2" s="241"/>
      <c r="STV2" s="241"/>
      <c r="STW2" s="241"/>
      <c r="STX2" s="241"/>
      <c r="STY2" s="241"/>
      <c r="STZ2" s="241"/>
      <c r="SUA2" s="241"/>
      <c r="SUB2" s="241"/>
      <c r="SUC2" s="241"/>
      <c r="SUD2" s="241"/>
      <c r="SUE2" s="241"/>
      <c r="SUF2" s="241"/>
      <c r="SUG2" s="241"/>
      <c r="SUH2" s="241"/>
      <c r="SUI2" s="241"/>
      <c r="SUJ2" s="241"/>
      <c r="SUK2" s="241"/>
      <c r="SUL2" s="241"/>
      <c r="SUM2" s="241"/>
      <c r="SUN2" s="241"/>
      <c r="SUO2" s="241"/>
      <c r="SUP2" s="241"/>
      <c r="SUQ2" s="241"/>
      <c r="SUR2" s="241"/>
      <c r="SUS2" s="241"/>
      <c r="SUT2" s="241"/>
      <c r="SUU2" s="241"/>
      <c r="SUV2" s="241"/>
      <c r="SUW2" s="241"/>
      <c r="SUX2" s="241"/>
      <c r="SUY2" s="241"/>
      <c r="SUZ2" s="241"/>
      <c r="SVA2" s="241"/>
      <c r="SVB2" s="241"/>
      <c r="SVC2" s="241"/>
      <c r="SVD2" s="241"/>
      <c r="SVE2" s="241"/>
      <c r="SVF2" s="241"/>
      <c r="SVG2" s="241"/>
      <c r="SVH2" s="241"/>
      <c r="SVI2" s="241"/>
      <c r="SVJ2" s="241"/>
      <c r="SVK2" s="241"/>
      <c r="SVL2" s="241"/>
      <c r="SVM2" s="241"/>
      <c r="SVN2" s="241"/>
      <c r="SVO2" s="241"/>
      <c r="SVP2" s="241"/>
      <c r="SVQ2" s="241"/>
      <c r="SVR2" s="241"/>
      <c r="SVS2" s="241"/>
      <c r="SVT2" s="241"/>
      <c r="SVU2" s="241"/>
      <c r="SVV2" s="241"/>
      <c r="SVW2" s="241"/>
      <c r="SVX2" s="241"/>
      <c r="SVY2" s="241"/>
      <c r="SVZ2" s="241"/>
      <c r="SWA2" s="241"/>
      <c r="SWB2" s="241"/>
      <c r="SWC2" s="241"/>
      <c r="SWD2" s="241"/>
      <c r="SWE2" s="241"/>
      <c r="SWF2" s="241"/>
      <c r="SWG2" s="241"/>
      <c r="SWH2" s="241"/>
      <c r="SWI2" s="241"/>
      <c r="SWJ2" s="241"/>
      <c r="SWK2" s="241"/>
      <c r="SWL2" s="241"/>
      <c r="SWM2" s="241"/>
      <c r="SWN2" s="241"/>
      <c r="SWO2" s="241"/>
      <c r="SWP2" s="241"/>
      <c r="SWQ2" s="241"/>
      <c r="SWR2" s="241"/>
      <c r="SWS2" s="241"/>
      <c r="SWT2" s="241"/>
      <c r="SWU2" s="241"/>
      <c r="SWV2" s="241"/>
      <c r="SWW2" s="241"/>
      <c r="SWX2" s="241"/>
      <c r="SWY2" s="241"/>
      <c r="SWZ2" s="241"/>
      <c r="SXA2" s="241"/>
      <c r="SXB2" s="241"/>
      <c r="SXC2" s="241"/>
      <c r="SXD2" s="241"/>
      <c r="SXE2" s="241"/>
      <c r="SXF2" s="241"/>
      <c r="SXG2" s="241"/>
      <c r="SXH2" s="241"/>
      <c r="SXI2" s="241"/>
      <c r="SXJ2" s="241"/>
      <c r="SXK2" s="241"/>
      <c r="SXL2" s="241"/>
      <c r="SXM2" s="241"/>
      <c r="SXN2" s="241"/>
      <c r="SXO2" s="241"/>
      <c r="SXP2" s="241"/>
      <c r="SXQ2" s="241"/>
      <c r="SXR2" s="241"/>
      <c r="SXS2" s="241"/>
      <c r="SXT2" s="241"/>
      <c r="SXU2" s="241"/>
      <c r="SXV2" s="241"/>
      <c r="SXW2" s="241"/>
      <c r="SXX2" s="241"/>
      <c r="SXY2" s="241"/>
      <c r="SXZ2" s="241"/>
      <c r="SYA2" s="241"/>
      <c r="SYB2" s="241"/>
      <c r="SYC2" s="241"/>
      <c r="SYD2" s="241"/>
      <c r="SYE2" s="241"/>
      <c r="SYF2" s="241"/>
      <c r="SYG2" s="241"/>
      <c r="SYH2" s="241"/>
      <c r="SYI2" s="241"/>
      <c r="SYJ2" s="241"/>
      <c r="SYK2" s="241"/>
      <c r="SYL2" s="241"/>
      <c r="SYM2" s="241"/>
      <c r="SYN2" s="241"/>
      <c r="SYO2" s="241"/>
      <c r="SYP2" s="241"/>
      <c r="SYQ2" s="241"/>
      <c r="SYR2" s="241"/>
      <c r="SYS2" s="241"/>
      <c r="SYT2" s="241"/>
      <c r="SYU2" s="241"/>
      <c r="SYV2" s="241"/>
      <c r="SYW2" s="241"/>
      <c r="SYX2" s="241"/>
      <c r="SYY2" s="241"/>
      <c r="SYZ2" s="241"/>
      <c r="SZA2" s="241"/>
      <c r="SZB2" s="241"/>
      <c r="SZC2" s="241"/>
      <c r="SZD2" s="241"/>
      <c r="SZE2" s="241"/>
      <c r="SZF2" s="241"/>
      <c r="SZG2" s="241"/>
      <c r="SZH2" s="241"/>
      <c r="SZI2" s="241"/>
      <c r="SZJ2" s="241"/>
      <c r="SZK2" s="241"/>
      <c r="SZL2" s="241"/>
      <c r="SZM2" s="241"/>
      <c r="SZN2" s="241"/>
      <c r="SZO2" s="241"/>
      <c r="SZP2" s="241"/>
      <c r="SZQ2" s="241"/>
      <c r="SZR2" s="241"/>
      <c r="SZS2" s="241"/>
      <c r="SZT2" s="241"/>
      <c r="SZU2" s="241"/>
      <c r="SZV2" s="241"/>
      <c r="SZW2" s="241"/>
      <c r="SZX2" s="241"/>
      <c r="SZY2" s="241"/>
      <c r="SZZ2" s="241"/>
      <c r="TAA2" s="241"/>
      <c r="TAB2" s="241"/>
      <c r="TAC2" s="241"/>
      <c r="TAD2" s="241"/>
      <c r="TAE2" s="241"/>
      <c r="TAF2" s="241"/>
      <c r="TAG2" s="241"/>
      <c r="TAH2" s="241"/>
      <c r="TAI2" s="241"/>
      <c r="TAJ2" s="241"/>
      <c r="TAK2" s="241"/>
      <c r="TAL2" s="241"/>
      <c r="TAM2" s="241"/>
      <c r="TAN2" s="241"/>
      <c r="TAO2" s="241"/>
      <c r="TAP2" s="241"/>
      <c r="TAQ2" s="241"/>
      <c r="TAR2" s="241"/>
      <c r="TAS2" s="241"/>
      <c r="TAT2" s="241"/>
      <c r="TAU2" s="241"/>
      <c r="TAV2" s="241"/>
      <c r="TAW2" s="241"/>
      <c r="TAX2" s="241"/>
      <c r="TAY2" s="241"/>
      <c r="TAZ2" s="241"/>
      <c r="TBA2" s="241"/>
      <c r="TBB2" s="241"/>
      <c r="TBC2" s="241"/>
      <c r="TBD2" s="241"/>
      <c r="TBE2" s="241"/>
      <c r="TBF2" s="241"/>
      <c r="TBG2" s="241"/>
      <c r="TBH2" s="241"/>
      <c r="TBI2" s="241"/>
      <c r="TBJ2" s="241"/>
      <c r="TBK2" s="241"/>
      <c r="TBL2" s="241"/>
      <c r="TBM2" s="241"/>
      <c r="TBN2" s="241"/>
      <c r="TBO2" s="241"/>
      <c r="TBP2" s="241"/>
      <c r="TBQ2" s="241"/>
      <c r="TBR2" s="241"/>
      <c r="TBS2" s="241"/>
      <c r="TBT2" s="241"/>
      <c r="TBU2" s="241"/>
      <c r="TBV2" s="241"/>
      <c r="TBW2" s="241"/>
      <c r="TBX2" s="241"/>
      <c r="TBY2" s="241"/>
      <c r="TBZ2" s="241"/>
      <c r="TCA2" s="241"/>
      <c r="TCB2" s="241"/>
      <c r="TCC2" s="241"/>
      <c r="TCD2" s="241"/>
      <c r="TCE2" s="241"/>
      <c r="TCF2" s="241"/>
      <c r="TCG2" s="241"/>
      <c r="TCH2" s="241"/>
      <c r="TCI2" s="241"/>
      <c r="TCJ2" s="241"/>
      <c r="TCK2" s="241"/>
      <c r="TCL2" s="241"/>
      <c r="TCM2" s="241"/>
      <c r="TCN2" s="241"/>
      <c r="TCO2" s="241"/>
      <c r="TCP2" s="241"/>
      <c r="TCQ2" s="241"/>
      <c r="TCR2" s="241"/>
      <c r="TCS2" s="241"/>
      <c r="TCT2" s="241"/>
      <c r="TCU2" s="241"/>
      <c r="TCV2" s="241"/>
      <c r="TCW2" s="241"/>
      <c r="TCX2" s="241"/>
      <c r="TCY2" s="241"/>
      <c r="TCZ2" s="241"/>
      <c r="TDA2" s="241"/>
      <c r="TDB2" s="241"/>
      <c r="TDC2" s="241"/>
      <c r="TDD2" s="241"/>
      <c r="TDE2" s="241"/>
      <c r="TDF2" s="241"/>
      <c r="TDG2" s="241"/>
      <c r="TDH2" s="241"/>
      <c r="TDI2" s="241"/>
      <c r="TDJ2" s="241"/>
      <c r="TDK2" s="241"/>
      <c r="TDL2" s="241"/>
      <c r="TDM2" s="241"/>
      <c r="TDN2" s="241"/>
      <c r="TDO2" s="241"/>
      <c r="TDP2" s="241"/>
      <c r="TDQ2" s="241"/>
      <c r="TDR2" s="241"/>
      <c r="TDS2" s="241"/>
      <c r="TDT2" s="241"/>
      <c r="TDU2" s="241"/>
      <c r="TDV2" s="241"/>
      <c r="TDW2" s="241"/>
      <c r="TDX2" s="241"/>
      <c r="TDY2" s="241"/>
      <c r="TDZ2" s="241"/>
      <c r="TEA2" s="241"/>
      <c r="TEB2" s="241"/>
      <c r="TEC2" s="241"/>
      <c r="TED2" s="241"/>
      <c r="TEE2" s="241"/>
      <c r="TEF2" s="241"/>
      <c r="TEG2" s="241"/>
      <c r="TEH2" s="241"/>
      <c r="TEI2" s="241"/>
      <c r="TEJ2" s="241"/>
      <c r="TEK2" s="241"/>
      <c r="TEL2" s="241"/>
      <c r="TEM2" s="241"/>
      <c r="TEN2" s="241"/>
      <c r="TEO2" s="241"/>
      <c r="TEP2" s="241"/>
      <c r="TEQ2" s="241"/>
      <c r="TER2" s="241"/>
      <c r="TES2" s="241"/>
      <c r="TET2" s="241"/>
      <c r="TEU2" s="241"/>
      <c r="TEV2" s="241"/>
      <c r="TEW2" s="241"/>
      <c r="TEX2" s="241"/>
      <c r="TEY2" s="241"/>
      <c r="TEZ2" s="241"/>
      <c r="TFA2" s="241"/>
      <c r="TFB2" s="241"/>
      <c r="TFC2" s="241"/>
      <c r="TFD2" s="241"/>
      <c r="TFE2" s="241"/>
      <c r="TFF2" s="241"/>
      <c r="TFG2" s="241"/>
      <c r="TFH2" s="241"/>
      <c r="TFI2" s="241"/>
      <c r="TFJ2" s="241"/>
      <c r="TFK2" s="241"/>
      <c r="TFL2" s="241"/>
      <c r="TFM2" s="241"/>
      <c r="TFN2" s="241"/>
      <c r="TFO2" s="241"/>
      <c r="TFP2" s="241"/>
      <c r="TFQ2" s="241"/>
      <c r="TFR2" s="241"/>
      <c r="TFS2" s="241"/>
      <c r="TFT2" s="241"/>
      <c r="TFU2" s="241"/>
      <c r="TFV2" s="241"/>
      <c r="TFW2" s="241"/>
      <c r="TFX2" s="241"/>
      <c r="TFY2" s="241"/>
      <c r="TFZ2" s="241"/>
      <c r="TGA2" s="241"/>
      <c r="TGB2" s="241"/>
      <c r="TGC2" s="241"/>
      <c r="TGD2" s="241"/>
      <c r="TGE2" s="241"/>
      <c r="TGF2" s="241"/>
      <c r="TGG2" s="241"/>
      <c r="TGH2" s="241"/>
      <c r="TGI2" s="241"/>
      <c r="TGJ2" s="241"/>
      <c r="TGK2" s="241"/>
      <c r="TGL2" s="241"/>
      <c r="TGM2" s="241"/>
      <c r="TGN2" s="241"/>
      <c r="TGO2" s="241"/>
      <c r="TGP2" s="241"/>
      <c r="TGQ2" s="241"/>
      <c r="TGR2" s="241"/>
      <c r="TGS2" s="241"/>
      <c r="TGT2" s="241"/>
      <c r="TGU2" s="241"/>
      <c r="TGV2" s="241"/>
      <c r="TGW2" s="241"/>
      <c r="TGX2" s="241"/>
      <c r="TGY2" s="241"/>
      <c r="TGZ2" s="241"/>
      <c r="THA2" s="241"/>
      <c r="THB2" s="241"/>
      <c r="THC2" s="241"/>
      <c r="THD2" s="241"/>
      <c r="THE2" s="241"/>
      <c r="THF2" s="241"/>
      <c r="THG2" s="241"/>
      <c r="THH2" s="241"/>
      <c r="THI2" s="241"/>
      <c r="THJ2" s="241"/>
      <c r="THK2" s="241"/>
      <c r="THL2" s="241"/>
      <c r="THM2" s="241"/>
      <c r="THN2" s="241"/>
      <c r="THO2" s="241"/>
      <c r="THP2" s="241"/>
      <c r="THQ2" s="241"/>
      <c r="THR2" s="241"/>
      <c r="THS2" s="241"/>
      <c r="THT2" s="241"/>
      <c r="THU2" s="241"/>
      <c r="THV2" s="241"/>
      <c r="THW2" s="241"/>
      <c r="THX2" s="241"/>
      <c r="THY2" s="241"/>
      <c r="THZ2" s="241"/>
      <c r="TIA2" s="241"/>
      <c r="TIB2" s="241"/>
      <c r="TIC2" s="241"/>
      <c r="TID2" s="241"/>
      <c r="TIE2" s="241"/>
      <c r="TIF2" s="241"/>
      <c r="TIG2" s="241"/>
      <c r="TIH2" s="241"/>
      <c r="TII2" s="241"/>
      <c r="TIJ2" s="241"/>
      <c r="TIK2" s="241"/>
      <c r="TIL2" s="241"/>
      <c r="TIM2" s="241"/>
      <c r="TIN2" s="241"/>
      <c r="TIO2" s="241"/>
      <c r="TIP2" s="241"/>
      <c r="TIQ2" s="241"/>
      <c r="TIR2" s="241"/>
      <c r="TIS2" s="241"/>
      <c r="TIT2" s="241"/>
      <c r="TIU2" s="241"/>
      <c r="TIV2" s="241"/>
      <c r="TIW2" s="241"/>
      <c r="TIX2" s="241"/>
      <c r="TIY2" s="241"/>
      <c r="TIZ2" s="241"/>
      <c r="TJA2" s="241"/>
      <c r="TJB2" s="241"/>
      <c r="TJC2" s="241"/>
      <c r="TJD2" s="241"/>
      <c r="TJE2" s="241"/>
      <c r="TJF2" s="241"/>
      <c r="TJG2" s="241"/>
      <c r="TJH2" s="241"/>
      <c r="TJI2" s="241"/>
      <c r="TJJ2" s="241"/>
      <c r="TJK2" s="241"/>
      <c r="TJL2" s="241"/>
      <c r="TJM2" s="241"/>
      <c r="TJN2" s="241"/>
      <c r="TJO2" s="241"/>
      <c r="TJP2" s="241"/>
      <c r="TJQ2" s="241"/>
      <c r="TJR2" s="241"/>
      <c r="TJS2" s="241"/>
      <c r="TJT2" s="241"/>
      <c r="TJU2" s="241"/>
      <c r="TJV2" s="241"/>
      <c r="TJW2" s="241"/>
      <c r="TJX2" s="241"/>
      <c r="TJY2" s="241"/>
      <c r="TJZ2" s="241"/>
      <c r="TKA2" s="241"/>
      <c r="TKB2" s="241"/>
      <c r="TKC2" s="241"/>
      <c r="TKD2" s="241"/>
      <c r="TKE2" s="241"/>
      <c r="TKF2" s="241"/>
      <c r="TKG2" s="241"/>
      <c r="TKH2" s="241"/>
      <c r="TKI2" s="241"/>
      <c r="TKJ2" s="241"/>
      <c r="TKK2" s="241"/>
      <c r="TKL2" s="241"/>
      <c r="TKM2" s="241"/>
      <c r="TKN2" s="241"/>
      <c r="TKO2" s="241"/>
      <c r="TKP2" s="241"/>
      <c r="TKQ2" s="241"/>
      <c r="TKR2" s="241"/>
      <c r="TKS2" s="241"/>
      <c r="TKT2" s="241"/>
      <c r="TKU2" s="241"/>
      <c r="TKV2" s="241"/>
      <c r="TKW2" s="241"/>
      <c r="TKX2" s="241"/>
      <c r="TKY2" s="241"/>
      <c r="TKZ2" s="241"/>
      <c r="TLA2" s="241"/>
      <c r="TLB2" s="241"/>
      <c r="TLC2" s="241"/>
      <c r="TLD2" s="241"/>
      <c r="TLE2" s="241"/>
      <c r="TLF2" s="241"/>
      <c r="TLG2" s="241"/>
      <c r="TLH2" s="241"/>
      <c r="TLI2" s="241"/>
      <c r="TLJ2" s="241"/>
      <c r="TLK2" s="241"/>
      <c r="TLL2" s="241"/>
      <c r="TLM2" s="241"/>
      <c r="TLN2" s="241"/>
      <c r="TLO2" s="241"/>
      <c r="TLP2" s="241"/>
      <c r="TLQ2" s="241"/>
      <c r="TLR2" s="241"/>
      <c r="TLS2" s="241"/>
      <c r="TLT2" s="241"/>
      <c r="TLU2" s="241"/>
      <c r="TLV2" s="241"/>
      <c r="TLW2" s="241"/>
      <c r="TLX2" s="241"/>
      <c r="TLY2" s="241"/>
      <c r="TLZ2" s="241"/>
      <c r="TMA2" s="241"/>
      <c r="TMB2" s="241"/>
      <c r="TMC2" s="241"/>
      <c r="TMD2" s="241"/>
      <c r="TME2" s="241"/>
      <c r="TMF2" s="241"/>
      <c r="TMG2" s="241"/>
      <c r="TMH2" s="241"/>
      <c r="TMI2" s="241"/>
      <c r="TMJ2" s="241"/>
      <c r="TMK2" s="241"/>
      <c r="TML2" s="241"/>
      <c r="TMM2" s="241"/>
      <c r="TMN2" s="241"/>
      <c r="TMO2" s="241"/>
      <c r="TMP2" s="241"/>
      <c r="TMQ2" s="241"/>
      <c r="TMR2" s="241"/>
      <c r="TMS2" s="241"/>
      <c r="TMT2" s="241"/>
      <c r="TMU2" s="241"/>
      <c r="TMV2" s="241"/>
      <c r="TMW2" s="241"/>
      <c r="TMX2" s="241"/>
      <c r="TMY2" s="241"/>
      <c r="TMZ2" s="241"/>
      <c r="TNA2" s="241"/>
      <c r="TNB2" s="241"/>
      <c r="TNC2" s="241"/>
      <c r="TND2" s="241"/>
      <c r="TNE2" s="241"/>
      <c r="TNF2" s="241"/>
      <c r="TNG2" s="241"/>
      <c r="TNH2" s="241"/>
      <c r="TNI2" s="241"/>
      <c r="TNJ2" s="241"/>
      <c r="TNK2" s="241"/>
      <c r="TNL2" s="241"/>
      <c r="TNM2" s="241"/>
      <c r="TNN2" s="241"/>
      <c r="TNO2" s="241"/>
      <c r="TNP2" s="241"/>
      <c r="TNQ2" s="241"/>
      <c r="TNR2" s="241"/>
      <c r="TNS2" s="241"/>
      <c r="TNT2" s="241"/>
      <c r="TNU2" s="241"/>
      <c r="TNV2" s="241"/>
      <c r="TNW2" s="241"/>
      <c r="TNX2" s="241"/>
      <c r="TNY2" s="241"/>
      <c r="TNZ2" s="241"/>
      <c r="TOA2" s="241"/>
      <c r="TOB2" s="241"/>
      <c r="TOC2" s="241"/>
      <c r="TOD2" s="241"/>
      <c r="TOE2" s="241"/>
      <c r="TOF2" s="241"/>
      <c r="TOG2" s="241"/>
      <c r="TOH2" s="241"/>
      <c r="TOI2" s="241"/>
      <c r="TOJ2" s="241"/>
      <c r="TOK2" s="241"/>
      <c r="TOL2" s="241"/>
      <c r="TOM2" s="241"/>
      <c r="TON2" s="241"/>
      <c r="TOO2" s="241"/>
      <c r="TOP2" s="241"/>
      <c r="TOQ2" s="241"/>
      <c r="TOR2" s="241"/>
      <c r="TOS2" s="241"/>
      <c r="TOT2" s="241"/>
      <c r="TOU2" s="241"/>
      <c r="TOV2" s="241"/>
      <c r="TOW2" s="241"/>
      <c r="TOX2" s="241"/>
      <c r="TOY2" s="241"/>
      <c r="TOZ2" s="241"/>
      <c r="TPA2" s="241"/>
      <c r="TPB2" s="241"/>
      <c r="TPC2" s="241"/>
      <c r="TPD2" s="241"/>
      <c r="TPE2" s="241"/>
      <c r="TPF2" s="241"/>
      <c r="TPG2" s="241"/>
      <c r="TPH2" s="241"/>
      <c r="TPI2" s="241"/>
      <c r="TPJ2" s="241"/>
      <c r="TPK2" s="241"/>
      <c r="TPL2" s="241"/>
      <c r="TPM2" s="241"/>
      <c r="TPN2" s="241"/>
      <c r="TPO2" s="241"/>
      <c r="TPP2" s="241"/>
      <c r="TPQ2" s="241"/>
      <c r="TPR2" s="241"/>
      <c r="TPS2" s="241"/>
      <c r="TPT2" s="241"/>
      <c r="TPU2" s="241"/>
      <c r="TPV2" s="241"/>
      <c r="TPW2" s="241"/>
      <c r="TPX2" s="241"/>
      <c r="TPY2" s="241"/>
      <c r="TPZ2" s="241"/>
      <c r="TQA2" s="241"/>
      <c r="TQB2" s="241"/>
      <c r="TQC2" s="241"/>
      <c r="TQD2" s="241"/>
      <c r="TQE2" s="241"/>
      <c r="TQF2" s="241"/>
      <c r="TQG2" s="241"/>
      <c r="TQH2" s="241"/>
      <c r="TQI2" s="241"/>
      <c r="TQJ2" s="241"/>
      <c r="TQK2" s="241"/>
      <c r="TQL2" s="241"/>
      <c r="TQM2" s="241"/>
      <c r="TQN2" s="241"/>
      <c r="TQO2" s="241"/>
      <c r="TQP2" s="241"/>
      <c r="TQQ2" s="241"/>
      <c r="TQR2" s="241"/>
      <c r="TQS2" s="241"/>
      <c r="TQT2" s="241"/>
      <c r="TQU2" s="241"/>
      <c r="TQV2" s="241"/>
      <c r="TQW2" s="241"/>
      <c r="TQX2" s="241"/>
      <c r="TQY2" s="241"/>
      <c r="TQZ2" s="241"/>
      <c r="TRA2" s="241"/>
      <c r="TRB2" s="241"/>
      <c r="TRC2" s="241"/>
      <c r="TRD2" s="241"/>
      <c r="TRE2" s="241"/>
      <c r="TRF2" s="241"/>
      <c r="TRG2" s="241"/>
      <c r="TRH2" s="241"/>
      <c r="TRI2" s="241"/>
      <c r="TRJ2" s="241"/>
      <c r="TRK2" s="241"/>
      <c r="TRL2" s="241"/>
      <c r="TRM2" s="241"/>
      <c r="TRN2" s="241"/>
      <c r="TRO2" s="241"/>
      <c r="TRP2" s="241"/>
      <c r="TRQ2" s="241"/>
      <c r="TRR2" s="241"/>
      <c r="TRS2" s="241"/>
      <c r="TRT2" s="241"/>
      <c r="TRU2" s="241"/>
      <c r="TRV2" s="241"/>
      <c r="TRW2" s="241"/>
      <c r="TRX2" s="241"/>
      <c r="TRY2" s="241"/>
      <c r="TRZ2" s="241"/>
      <c r="TSA2" s="241"/>
      <c r="TSB2" s="241"/>
      <c r="TSC2" s="241"/>
      <c r="TSD2" s="241"/>
      <c r="TSE2" s="241"/>
      <c r="TSF2" s="241"/>
      <c r="TSG2" s="241"/>
      <c r="TSH2" s="241"/>
      <c r="TSI2" s="241"/>
      <c r="TSJ2" s="241"/>
      <c r="TSK2" s="241"/>
      <c r="TSL2" s="241"/>
      <c r="TSM2" s="241"/>
      <c r="TSN2" s="241"/>
      <c r="TSO2" s="241"/>
      <c r="TSP2" s="241"/>
      <c r="TSQ2" s="241"/>
      <c r="TSR2" s="241"/>
      <c r="TSS2" s="241"/>
      <c r="TST2" s="241"/>
      <c r="TSU2" s="241"/>
      <c r="TSV2" s="241"/>
      <c r="TSW2" s="241"/>
      <c r="TSX2" s="241"/>
      <c r="TSY2" s="241"/>
      <c r="TSZ2" s="241"/>
      <c r="TTA2" s="241"/>
      <c r="TTB2" s="241"/>
      <c r="TTC2" s="241"/>
      <c r="TTD2" s="241"/>
      <c r="TTE2" s="241"/>
      <c r="TTF2" s="241"/>
      <c r="TTG2" s="241"/>
      <c r="TTH2" s="241"/>
      <c r="TTI2" s="241"/>
      <c r="TTJ2" s="241"/>
      <c r="TTK2" s="241"/>
      <c r="TTL2" s="241"/>
      <c r="TTM2" s="241"/>
      <c r="TTN2" s="241"/>
      <c r="TTO2" s="241"/>
      <c r="TTP2" s="241"/>
      <c r="TTQ2" s="241"/>
      <c r="TTR2" s="241"/>
      <c r="TTS2" s="241"/>
      <c r="TTT2" s="241"/>
      <c r="TTU2" s="241"/>
      <c r="TTV2" s="241"/>
      <c r="TTW2" s="241"/>
      <c r="TTX2" s="241"/>
      <c r="TTY2" s="241"/>
      <c r="TTZ2" s="241"/>
      <c r="TUA2" s="241"/>
      <c r="TUB2" s="241"/>
      <c r="TUC2" s="241"/>
      <c r="TUD2" s="241"/>
      <c r="TUE2" s="241"/>
      <c r="TUF2" s="241"/>
      <c r="TUG2" s="241"/>
      <c r="TUH2" s="241"/>
      <c r="TUI2" s="241"/>
      <c r="TUJ2" s="241"/>
      <c r="TUK2" s="241"/>
      <c r="TUL2" s="241"/>
      <c r="TUM2" s="241"/>
      <c r="TUN2" s="241"/>
      <c r="TUO2" s="241"/>
      <c r="TUP2" s="241"/>
      <c r="TUQ2" s="241"/>
      <c r="TUR2" s="241"/>
      <c r="TUS2" s="241"/>
      <c r="TUT2" s="241"/>
      <c r="TUU2" s="241"/>
      <c r="TUV2" s="241"/>
      <c r="TUW2" s="241"/>
      <c r="TUX2" s="241"/>
      <c r="TUY2" s="241"/>
      <c r="TUZ2" s="241"/>
      <c r="TVA2" s="241"/>
      <c r="TVB2" s="241"/>
      <c r="TVC2" s="241"/>
      <c r="TVD2" s="241"/>
      <c r="TVE2" s="241"/>
      <c r="TVF2" s="241"/>
      <c r="TVG2" s="241"/>
      <c r="TVH2" s="241"/>
      <c r="TVI2" s="241"/>
      <c r="TVJ2" s="241"/>
      <c r="TVK2" s="241"/>
      <c r="TVL2" s="241"/>
      <c r="TVM2" s="241"/>
      <c r="TVN2" s="241"/>
      <c r="TVO2" s="241"/>
      <c r="TVP2" s="241"/>
      <c r="TVQ2" s="241"/>
      <c r="TVR2" s="241"/>
      <c r="TVS2" s="241"/>
      <c r="TVT2" s="241"/>
      <c r="TVU2" s="241"/>
      <c r="TVV2" s="241"/>
      <c r="TVW2" s="241"/>
      <c r="TVX2" s="241"/>
      <c r="TVY2" s="241"/>
      <c r="TVZ2" s="241"/>
      <c r="TWA2" s="241"/>
      <c r="TWB2" s="241"/>
      <c r="TWC2" s="241"/>
      <c r="TWD2" s="241"/>
      <c r="TWE2" s="241"/>
      <c r="TWF2" s="241"/>
      <c r="TWG2" s="241"/>
      <c r="TWH2" s="241"/>
      <c r="TWI2" s="241"/>
      <c r="TWJ2" s="241"/>
      <c r="TWK2" s="241"/>
      <c r="TWL2" s="241"/>
      <c r="TWM2" s="241"/>
      <c r="TWN2" s="241"/>
      <c r="TWO2" s="241"/>
      <c r="TWP2" s="241"/>
      <c r="TWQ2" s="241"/>
      <c r="TWR2" s="241"/>
      <c r="TWS2" s="241"/>
      <c r="TWT2" s="241"/>
      <c r="TWU2" s="241"/>
      <c r="TWV2" s="241"/>
      <c r="TWW2" s="241"/>
      <c r="TWX2" s="241"/>
      <c r="TWY2" s="241"/>
      <c r="TWZ2" s="241"/>
      <c r="TXA2" s="241"/>
      <c r="TXB2" s="241"/>
      <c r="TXC2" s="241"/>
      <c r="TXD2" s="241"/>
      <c r="TXE2" s="241"/>
      <c r="TXF2" s="241"/>
      <c r="TXG2" s="241"/>
      <c r="TXH2" s="241"/>
      <c r="TXI2" s="241"/>
      <c r="TXJ2" s="241"/>
      <c r="TXK2" s="241"/>
      <c r="TXL2" s="241"/>
      <c r="TXM2" s="241"/>
      <c r="TXN2" s="241"/>
      <c r="TXO2" s="241"/>
      <c r="TXP2" s="241"/>
      <c r="TXQ2" s="241"/>
      <c r="TXR2" s="241"/>
      <c r="TXS2" s="241"/>
      <c r="TXT2" s="241"/>
      <c r="TXU2" s="241"/>
      <c r="TXV2" s="241"/>
      <c r="TXW2" s="241"/>
      <c r="TXX2" s="241"/>
      <c r="TXY2" s="241"/>
      <c r="TXZ2" s="241"/>
      <c r="TYA2" s="241"/>
      <c r="TYB2" s="241"/>
      <c r="TYC2" s="241"/>
      <c r="TYD2" s="241"/>
      <c r="TYE2" s="241"/>
      <c r="TYF2" s="241"/>
      <c r="TYG2" s="241"/>
      <c r="TYH2" s="241"/>
      <c r="TYI2" s="241"/>
      <c r="TYJ2" s="241"/>
      <c r="TYK2" s="241"/>
      <c r="TYL2" s="241"/>
      <c r="TYM2" s="241"/>
      <c r="TYN2" s="241"/>
      <c r="TYO2" s="241"/>
      <c r="TYP2" s="241"/>
      <c r="TYQ2" s="241"/>
      <c r="TYR2" s="241"/>
      <c r="TYS2" s="241"/>
      <c r="TYT2" s="241"/>
      <c r="TYU2" s="241"/>
      <c r="TYV2" s="241"/>
      <c r="TYW2" s="241"/>
      <c r="TYX2" s="241"/>
      <c r="TYY2" s="241"/>
      <c r="TYZ2" s="241"/>
      <c r="TZA2" s="241"/>
      <c r="TZB2" s="241"/>
      <c r="TZC2" s="241"/>
      <c r="TZD2" s="241"/>
      <c r="TZE2" s="241"/>
      <c r="TZF2" s="241"/>
      <c r="TZG2" s="241"/>
      <c r="TZH2" s="241"/>
      <c r="TZI2" s="241"/>
      <c r="TZJ2" s="241"/>
      <c r="TZK2" s="241"/>
      <c r="TZL2" s="241"/>
      <c r="TZM2" s="241"/>
      <c r="TZN2" s="241"/>
      <c r="TZO2" s="241"/>
      <c r="TZP2" s="241"/>
      <c r="TZQ2" s="241"/>
      <c r="TZR2" s="241"/>
      <c r="TZS2" s="241"/>
      <c r="TZT2" s="241"/>
      <c r="TZU2" s="241"/>
      <c r="TZV2" s="241"/>
      <c r="TZW2" s="241"/>
      <c r="TZX2" s="241"/>
      <c r="TZY2" s="241"/>
      <c r="TZZ2" s="241"/>
      <c r="UAA2" s="241"/>
      <c r="UAB2" s="241"/>
      <c r="UAC2" s="241"/>
      <c r="UAD2" s="241"/>
      <c r="UAE2" s="241"/>
      <c r="UAF2" s="241"/>
      <c r="UAG2" s="241"/>
      <c r="UAH2" s="241"/>
      <c r="UAI2" s="241"/>
      <c r="UAJ2" s="241"/>
      <c r="UAK2" s="241"/>
      <c r="UAL2" s="241"/>
      <c r="UAM2" s="241"/>
      <c r="UAN2" s="241"/>
      <c r="UAO2" s="241"/>
      <c r="UAP2" s="241"/>
      <c r="UAQ2" s="241"/>
      <c r="UAR2" s="241"/>
      <c r="UAS2" s="241"/>
      <c r="UAT2" s="241"/>
      <c r="UAU2" s="241"/>
      <c r="UAV2" s="241"/>
      <c r="UAW2" s="241"/>
      <c r="UAX2" s="241"/>
      <c r="UAY2" s="241"/>
      <c r="UAZ2" s="241"/>
      <c r="UBA2" s="241"/>
      <c r="UBB2" s="241"/>
      <c r="UBC2" s="241"/>
      <c r="UBD2" s="241"/>
      <c r="UBE2" s="241"/>
      <c r="UBF2" s="241"/>
      <c r="UBG2" s="241"/>
      <c r="UBH2" s="241"/>
      <c r="UBI2" s="241"/>
      <c r="UBJ2" s="241"/>
      <c r="UBK2" s="241"/>
      <c r="UBL2" s="241"/>
      <c r="UBM2" s="241"/>
      <c r="UBN2" s="241"/>
      <c r="UBO2" s="241"/>
      <c r="UBP2" s="241"/>
      <c r="UBQ2" s="241"/>
      <c r="UBR2" s="241"/>
      <c r="UBS2" s="241"/>
      <c r="UBT2" s="241"/>
      <c r="UBU2" s="241"/>
      <c r="UBV2" s="241"/>
      <c r="UBW2" s="241"/>
      <c r="UBX2" s="241"/>
      <c r="UBY2" s="241"/>
      <c r="UBZ2" s="241"/>
      <c r="UCA2" s="241"/>
      <c r="UCB2" s="241"/>
      <c r="UCC2" s="241"/>
      <c r="UCD2" s="241"/>
      <c r="UCE2" s="241"/>
      <c r="UCF2" s="241"/>
      <c r="UCG2" s="241"/>
      <c r="UCH2" s="241"/>
      <c r="UCI2" s="241"/>
      <c r="UCJ2" s="241"/>
      <c r="UCK2" s="241"/>
      <c r="UCL2" s="241"/>
      <c r="UCM2" s="241"/>
      <c r="UCN2" s="241"/>
      <c r="UCO2" s="241"/>
      <c r="UCP2" s="241"/>
      <c r="UCQ2" s="241"/>
      <c r="UCR2" s="241"/>
      <c r="UCS2" s="241"/>
      <c r="UCT2" s="241"/>
      <c r="UCU2" s="241"/>
      <c r="UCV2" s="241"/>
      <c r="UCW2" s="241"/>
      <c r="UCX2" s="241"/>
      <c r="UCY2" s="241"/>
      <c r="UCZ2" s="241"/>
      <c r="UDA2" s="241"/>
      <c r="UDB2" s="241"/>
      <c r="UDC2" s="241"/>
      <c r="UDD2" s="241"/>
      <c r="UDE2" s="241"/>
      <c r="UDF2" s="241"/>
      <c r="UDG2" s="241"/>
      <c r="UDH2" s="241"/>
      <c r="UDI2" s="241"/>
      <c r="UDJ2" s="241"/>
      <c r="UDK2" s="241"/>
      <c r="UDL2" s="241"/>
      <c r="UDM2" s="241"/>
      <c r="UDN2" s="241"/>
      <c r="UDO2" s="241"/>
      <c r="UDP2" s="241"/>
      <c r="UDQ2" s="241"/>
      <c r="UDR2" s="241"/>
      <c r="UDS2" s="241"/>
      <c r="UDT2" s="241"/>
      <c r="UDU2" s="241"/>
      <c r="UDV2" s="241"/>
      <c r="UDW2" s="241"/>
      <c r="UDX2" s="241"/>
      <c r="UDY2" s="241"/>
      <c r="UDZ2" s="241"/>
      <c r="UEA2" s="241"/>
      <c r="UEB2" s="241"/>
      <c r="UEC2" s="241"/>
      <c r="UED2" s="241"/>
      <c r="UEE2" s="241"/>
      <c r="UEF2" s="241"/>
      <c r="UEG2" s="241"/>
      <c r="UEH2" s="241"/>
      <c r="UEI2" s="241"/>
      <c r="UEJ2" s="241"/>
      <c r="UEK2" s="241"/>
      <c r="UEL2" s="241"/>
      <c r="UEM2" s="241"/>
      <c r="UEN2" s="241"/>
      <c r="UEO2" s="241"/>
      <c r="UEP2" s="241"/>
      <c r="UEQ2" s="241"/>
      <c r="UER2" s="241"/>
      <c r="UES2" s="241"/>
      <c r="UET2" s="241"/>
      <c r="UEU2" s="241"/>
      <c r="UEV2" s="241"/>
      <c r="UEW2" s="241"/>
      <c r="UEX2" s="241"/>
      <c r="UEY2" s="241"/>
      <c r="UEZ2" s="241"/>
      <c r="UFA2" s="241"/>
      <c r="UFB2" s="241"/>
      <c r="UFC2" s="241"/>
      <c r="UFD2" s="241"/>
      <c r="UFE2" s="241"/>
      <c r="UFF2" s="241"/>
      <c r="UFG2" s="241"/>
      <c r="UFH2" s="241"/>
      <c r="UFI2" s="241"/>
      <c r="UFJ2" s="241"/>
      <c r="UFK2" s="241"/>
      <c r="UFL2" s="241"/>
      <c r="UFM2" s="241"/>
      <c r="UFN2" s="241"/>
      <c r="UFO2" s="241"/>
      <c r="UFP2" s="241"/>
      <c r="UFQ2" s="241"/>
      <c r="UFR2" s="241"/>
      <c r="UFS2" s="241"/>
      <c r="UFT2" s="241"/>
      <c r="UFU2" s="241"/>
      <c r="UFV2" s="241"/>
      <c r="UFW2" s="241"/>
      <c r="UFX2" s="241"/>
      <c r="UFY2" s="241"/>
      <c r="UFZ2" s="241"/>
      <c r="UGA2" s="241"/>
      <c r="UGB2" s="241"/>
      <c r="UGC2" s="241"/>
      <c r="UGD2" s="241"/>
      <c r="UGE2" s="241"/>
      <c r="UGF2" s="241"/>
      <c r="UGG2" s="241"/>
      <c r="UGH2" s="241"/>
      <c r="UGI2" s="241"/>
      <c r="UGJ2" s="241"/>
      <c r="UGK2" s="241"/>
      <c r="UGL2" s="241"/>
      <c r="UGM2" s="241"/>
      <c r="UGN2" s="241"/>
      <c r="UGO2" s="241"/>
      <c r="UGP2" s="241"/>
      <c r="UGQ2" s="241"/>
      <c r="UGR2" s="241"/>
      <c r="UGS2" s="241"/>
      <c r="UGT2" s="241"/>
      <c r="UGU2" s="241"/>
      <c r="UGV2" s="241"/>
      <c r="UGW2" s="241"/>
      <c r="UGX2" s="241"/>
      <c r="UGY2" s="241"/>
      <c r="UGZ2" s="241"/>
      <c r="UHA2" s="241"/>
      <c r="UHB2" s="241"/>
      <c r="UHC2" s="241"/>
      <c r="UHD2" s="241"/>
      <c r="UHE2" s="241"/>
      <c r="UHF2" s="241"/>
      <c r="UHG2" s="241"/>
      <c r="UHH2" s="241"/>
      <c r="UHI2" s="241"/>
      <c r="UHJ2" s="241"/>
      <c r="UHK2" s="241"/>
      <c r="UHL2" s="241"/>
      <c r="UHM2" s="241"/>
      <c r="UHN2" s="241"/>
      <c r="UHO2" s="241"/>
      <c r="UHP2" s="241"/>
      <c r="UHQ2" s="241"/>
      <c r="UHR2" s="241"/>
      <c r="UHS2" s="241"/>
      <c r="UHT2" s="241"/>
      <c r="UHU2" s="241"/>
      <c r="UHV2" s="241"/>
      <c r="UHW2" s="241"/>
      <c r="UHX2" s="241"/>
      <c r="UHY2" s="241"/>
      <c r="UHZ2" s="241"/>
      <c r="UIA2" s="241"/>
      <c r="UIB2" s="241"/>
      <c r="UIC2" s="241"/>
      <c r="UID2" s="241"/>
      <c r="UIE2" s="241"/>
      <c r="UIF2" s="241"/>
      <c r="UIG2" s="241"/>
      <c r="UIH2" s="241"/>
      <c r="UII2" s="241"/>
      <c r="UIJ2" s="241"/>
      <c r="UIK2" s="241"/>
      <c r="UIL2" s="241"/>
      <c r="UIM2" s="241"/>
      <c r="UIN2" s="241"/>
      <c r="UIO2" s="241"/>
      <c r="UIP2" s="241"/>
      <c r="UIQ2" s="241"/>
      <c r="UIR2" s="241"/>
      <c r="UIS2" s="241"/>
      <c r="UIT2" s="241"/>
      <c r="UIU2" s="241"/>
      <c r="UIV2" s="241"/>
      <c r="UIW2" s="241"/>
      <c r="UIX2" s="241"/>
      <c r="UIY2" s="241"/>
      <c r="UIZ2" s="241"/>
      <c r="UJA2" s="241"/>
      <c r="UJB2" s="241"/>
      <c r="UJC2" s="241"/>
      <c r="UJD2" s="241"/>
      <c r="UJE2" s="241"/>
      <c r="UJF2" s="241"/>
      <c r="UJG2" s="241"/>
      <c r="UJH2" s="241"/>
      <c r="UJI2" s="241"/>
      <c r="UJJ2" s="241"/>
      <c r="UJK2" s="241"/>
      <c r="UJL2" s="241"/>
      <c r="UJM2" s="241"/>
      <c r="UJN2" s="241"/>
      <c r="UJO2" s="241"/>
      <c r="UJP2" s="241"/>
      <c r="UJQ2" s="241"/>
      <c r="UJR2" s="241"/>
      <c r="UJS2" s="241"/>
      <c r="UJT2" s="241"/>
      <c r="UJU2" s="241"/>
      <c r="UJV2" s="241"/>
      <c r="UJW2" s="241"/>
      <c r="UJX2" s="241"/>
      <c r="UJY2" s="241"/>
      <c r="UJZ2" s="241"/>
      <c r="UKA2" s="241"/>
      <c r="UKB2" s="241"/>
      <c r="UKC2" s="241"/>
      <c r="UKD2" s="241"/>
      <c r="UKE2" s="241"/>
      <c r="UKF2" s="241"/>
      <c r="UKG2" s="241"/>
      <c r="UKH2" s="241"/>
      <c r="UKI2" s="241"/>
      <c r="UKJ2" s="241"/>
      <c r="UKK2" s="241"/>
      <c r="UKL2" s="241"/>
      <c r="UKM2" s="241"/>
      <c r="UKN2" s="241"/>
      <c r="UKO2" s="241"/>
      <c r="UKP2" s="241"/>
      <c r="UKQ2" s="241"/>
      <c r="UKR2" s="241"/>
      <c r="UKS2" s="241"/>
      <c r="UKT2" s="241"/>
      <c r="UKU2" s="241"/>
      <c r="UKV2" s="241"/>
      <c r="UKW2" s="241"/>
      <c r="UKX2" s="241"/>
      <c r="UKY2" s="241"/>
      <c r="UKZ2" s="241"/>
      <c r="ULA2" s="241"/>
      <c r="ULB2" s="241"/>
      <c r="ULC2" s="241"/>
      <c r="ULD2" s="241"/>
      <c r="ULE2" s="241"/>
      <c r="ULF2" s="241"/>
      <c r="ULG2" s="241"/>
      <c r="ULH2" s="241"/>
      <c r="ULI2" s="241"/>
      <c r="ULJ2" s="241"/>
      <c r="ULK2" s="241"/>
      <c r="ULL2" s="241"/>
      <c r="ULM2" s="241"/>
      <c r="ULN2" s="241"/>
      <c r="ULO2" s="241"/>
      <c r="ULP2" s="241"/>
      <c r="ULQ2" s="241"/>
      <c r="ULR2" s="241"/>
      <c r="ULS2" s="241"/>
      <c r="ULT2" s="241"/>
      <c r="ULU2" s="241"/>
      <c r="ULV2" s="241"/>
      <c r="ULW2" s="241"/>
      <c r="ULX2" s="241"/>
      <c r="ULY2" s="241"/>
      <c r="ULZ2" s="241"/>
      <c r="UMA2" s="241"/>
      <c r="UMB2" s="241"/>
      <c r="UMC2" s="241"/>
      <c r="UMD2" s="241"/>
      <c r="UME2" s="241"/>
      <c r="UMF2" s="241"/>
      <c r="UMG2" s="241"/>
      <c r="UMH2" s="241"/>
      <c r="UMI2" s="241"/>
      <c r="UMJ2" s="241"/>
      <c r="UMK2" s="241"/>
      <c r="UML2" s="241"/>
      <c r="UMM2" s="241"/>
      <c r="UMN2" s="241"/>
      <c r="UMO2" s="241"/>
      <c r="UMP2" s="241"/>
      <c r="UMQ2" s="241"/>
      <c r="UMR2" s="241"/>
      <c r="UMS2" s="241"/>
      <c r="UMT2" s="241"/>
      <c r="UMU2" s="241"/>
      <c r="UMV2" s="241"/>
      <c r="UMW2" s="241"/>
      <c r="UMX2" s="241"/>
      <c r="UMY2" s="241"/>
      <c r="UMZ2" s="241"/>
      <c r="UNA2" s="241"/>
      <c r="UNB2" s="241"/>
      <c r="UNC2" s="241"/>
      <c r="UND2" s="241"/>
      <c r="UNE2" s="241"/>
      <c r="UNF2" s="241"/>
      <c r="UNG2" s="241"/>
      <c r="UNH2" s="241"/>
      <c r="UNI2" s="241"/>
      <c r="UNJ2" s="241"/>
      <c r="UNK2" s="241"/>
      <c r="UNL2" s="241"/>
      <c r="UNM2" s="241"/>
      <c r="UNN2" s="241"/>
      <c r="UNO2" s="241"/>
      <c r="UNP2" s="241"/>
      <c r="UNQ2" s="241"/>
      <c r="UNR2" s="241"/>
      <c r="UNS2" s="241"/>
      <c r="UNT2" s="241"/>
      <c r="UNU2" s="241"/>
      <c r="UNV2" s="241"/>
      <c r="UNW2" s="241"/>
      <c r="UNX2" s="241"/>
      <c r="UNY2" s="241"/>
      <c r="UNZ2" s="241"/>
      <c r="UOA2" s="241"/>
      <c r="UOB2" s="241"/>
      <c r="UOC2" s="241"/>
      <c r="UOD2" s="241"/>
      <c r="UOE2" s="241"/>
      <c r="UOF2" s="241"/>
      <c r="UOG2" s="241"/>
      <c r="UOH2" s="241"/>
      <c r="UOI2" s="241"/>
      <c r="UOJ2" s="241"/>
      <c r="UOK2" s="241"/>
      <c r="UOL2" s="241"/>
      <c r="UOM2" s="241"/>
      <c r="UON2" s="241"/>
      <c r="UOO2" s="241"/>
      <c r="UOP2" s="241"/>
      <c r="UOQ2" s="241"/>
      <c r="UOR2" s="241"/>
      <c r="UOS2" s="241"/>
      <c r="UOT2" s="241"/>
      <c r="UOU2" s="241"/>
      <c r="UOV2" s="241"/>
      <c r="UOW2" s="241"/>
      <c r="UOX2" s="241"/>
      <c r="UOY2" s="241"/>
      <c r="UOZ2" s="241"/>
      <c r="UPA2" s="241"/>
      <c r="UPB2" s="241"/>
      <c r="UPC2" s="241"/>
      <c r="UPD2" s="241"/>
      <c r="UPE2" s="241"/>
      <c r="UPF2" s="241"/>
      <c r="UPG2" s="241"/>
      <c r="UPH2" s="241"/>
      <c r="UPI2" s="241"/>
      <c r="UPJ2" s="241"/>
      <c r="UPK2" s="241"/>
      <c r="UPL2" s="241"/>
      <c r="UPM2" s="241"/>
      <c r="UPN2" s="241"/>
      <c r="UPO2" s="241"/>
      <c r="UPP2" s="241"/>
      <c r="UPQ2" s="241"/>
      <c r="UPR2" s="241"/>
      <c r="UPS2" s="241"/>
      <c r="UPT2" s="241"/>
      <c r="UPU2" s="241"/>
      <c r="UPV2" s="241"/>
      <c r="UPW2" s="241"/>
      <c r="UPX2" s="241"/>
      <c r="UPY2" s="241"/>
      <c r="UPZ2" s="241"/>
      <c r="UQA2" s="241"/>
      <c r="UQB2" s="241"/>
      <c r="UQC2" s="241"/>
      <c r="UQD2" s="241"/>
      <c r="UQE2" s="241"/>
      <c r="UQF2" s="241"/>
      <c r="UQG2" s="241"/>
      <c r="UQH2" s="241"/>
      <c r="UQI2" s="241"/>
      <c r="UQJ2" s="241"/>
      <c r="UQK2" s="241"/>
      <c r="UQL2" s="241"/>
      <c r="UQM2" s="241"/>
      <c r="UQN2" s="241"/>
      <c r="UQO2" s="241"/>
      <c r="UQP2" s="241"/>
      <c r="UQQ2" s="241"/>
      <c r="UQR2" s="241"/>
      <c r="UQS2" s="241"/>
      <c r="UQT2" s="241"/>
      <c r="UQU2" s="241"/>
      <c r="UQV2" s="241"/>
      <c r="UQW2" s="241"/>
      <c r="UQX2" s="241"/>
      <c r="UQY2" s="241"/>
      <c r="UQZ2" s="241"/>
      <c r="URA2" s="241"/>
      <c r="URB2" s="241"/>
      <c r="URC2" s="241"/>
      <c r="URD2" s="241"/>
      <c r="URE2" s="241"/>
      <c r="URF2" s="241"/>
      <c r="URG2" s="241"/>
      <c r="URH2" s="241"/>
      <c r="URI2" s="241"/>
      <c r="URJ2" s="241"/>
      <c r="URK2" s="241"/>
      <c r="URL2" s="241"/>
      <c r="URM2" s="241"/>
      <c r="URN2" s="241"/>
      <c r="URO2" s="241"/>
      <c r="URP2" s="241"/>
      <c r="URQ2" s="241"/>
      <c r="URR2" s="241"/>
      <c r="URS2" s="241"/>
      <c r="URT2" s="241"/>
      <c r="URU2" s="241"/>
      <c r="URV2" s="241"/>
      <c r="URW2" s="241"/>
      <c r="URX2" s="241"/>
      <c r="URY2" s="241"/>
      <c r="URZ2" s="241"/>
      <c r="USA2" s="241"/>
      <c r="USB2" s="241"/>
      <c r="USC2" s="241"/>
      <c r="USD2" s="241"/>
      <c r="USE2" s="241"/>
      <c r="USF2" s="241"/>
      <c r="USG2" s="241"/>
      <c r="USH2" s="241"/>
      <c r="USI2" s="241"/>
      <c r="USJ2" s="241"/>
      <c r="USK2" s="241"/>
      <c r="USL2" s="241"/>
      <c r="USM2" s="241"/>
      <c r="USN2" s="241"/>
      <c r="USO2" s="241"/>
      <c r="USP2" s="241"/>
      <c r="USQ2" s="241"/>
      <c r="USR2" s="241"/>
      <c r="USS2" s="241"/>
      <c r="UST2" s="241"/>
      <c r="USU2" s="241"/>
      <c r="USV2" s="241"/>
      <c r="USW2" s="241"/>
      <c r="USX2" s="241"/>
      <c r="USY2" s="241"/>
      <c r="USZ2" s="241"/>
      <c r="UTA2" s="241"/>
      <c r="UTB2" s="241"/>
      <c r="UTC2" s="241"/>
      <c r="UTD2" s="241"/>
      <c r="UTE2" s="241"/>
      <c r="UTF2" s="241"/>
      <c r="UTG2" s="241"/>
      <c r="UTH2" s="241"/>
      <c r="UTI2" s="241"/>
      <c r="UTJ2" s="241"/>
      <c r="UTK2" s="241"/>
      <c r="UTL2" s="241"/>
      <c r="UTM2" s="241"/>
      <c r="UTN2" s="241"/>
      <c r="UTO2" s="241"/>
      <c r="UTP2" s="241"/>
      <c r="UTQ2" s="241"/>
      <c r="UTR2" s="241"/>
      <c r="UTS2" s="241"/>
      <c r="UTT2" s="241"/>
      <c r="UTU2" s="241"/>
      <c r="UTV2" s="241"/>
      <c r="UTW2" s="241"/>
      <c r="UTX2" s="241"/>
      <c r="UTY2" s="241"/>
      <c r="UTZ2" s="241"/>
      <c r="UUA2" s="241"/>
      <c r="UUB2" s="241"/>
      <c r="UUC2" s="241"/>
      <c r="UUD2" s="241"/>
      <c r="UUE2" s="241"/>
      <c r="UUF2" s="241"/>
      <c r="UUG2" s="241"/>
      <c r="UUH2" s="241"/>
      <c r="UUI2" s="241"/>
      <c r="UUJ2" s="241"/>
      <c r="UUK2" s="241"/>
      <c r="UUL2" s="241"/>
      <c r="UUM2" s="241"/>
      <c r="UUN2" s="241"/>
      <c r="UUO2" s="241"/>
      <c r="UUP2" s="241"/>
      <c r="UUQ2" s="241"/>
      <c r="UUR2" s="241"/>
      <c r="UUS2" s="241"/>
      <c r="UUT2" s="241"/>
      <c r="UUU2" s="241"/>
      <c r="UUV2" s="241"/>
      <c r="UUW2" s="241"/>
      <c r="UUX2" s="241"/>
      <c r="UUY2" s="241"/>
      <c r="UUZ2" s="241"/>
      <c r="UVA2" s="241"/>
      <c r="UVB2" s="241"/>
      <c r="UVC2" s="241"/>
      <c r="UVD2" s="241"/>
      <c r="UVE2" s="241"/>
      <c r="UVF2" s="241"/>
      <c r="UVG2" s="241"/>
      <c r="UVH2" s="241"/>
      <c r="UVI2" s="241"/>
      <c r="UVJ2" s="241"/>
      <c r="UVK2" s="241"/>
      <c r="UVL2" s="241"/>
      <c r="UVM2" s="241"/>
      <c r="UVN2" s="241"/>
      <c r="UVO2" s="241"/>
      <c r="UVP2" s="241"/>
      <c r="UVQ2" s="241"/>
      <c r="UVR2" s="241"/>
      <c r="UVS2" s="241"/>
      <c r="UVT2" s="241"/>
      <c r="UVU2" s="241"/>
      <c r="UVV2" s="241"/>
      <c r="UVW2" s="241"/>
      <c r="UVX2" s="241"/>
      <c r="UVY2" s="241"/>
      <c r="UVZ2" s="241"/>
      <c r="UWA2" s="241"/>
      <c r="UWB2" s="241"/>
      <c r="UWC2" s="241"/>
      <c r="UWD2" s="241"/>
      <c r="UWE2" s="241"/>
      <c r="UWF2" s="241"/>
      <c r="UWG2" s="241"/>
      <c r="UWH2" s="241"/>
      <c r="UWI2" s="241"/>
      <c r="UWJ2" s="241"/>
      <c r="UWK2" s="241"/>
      <c r="UWL2" s="241"/>
      <c r="UWM2" s="241"/>
      <c r="UWN2" s="241"/>
      <c r="UWO2" s="241"/>
      <c r="UWP2" s="241"/>
      <c r="UWQ2" s="241"/>
      <c r="UWR2" s="241"/>
      <c r="UWS2" s="241"/>
      <c r="UWT2" s="241"/>
      <c r="UWU2" s="241"/>
      <c r="UWV2" s="241"/>
      <c r="UWW2" s="241"/>
      <c r="UWX2" s="241"/>
      <c r="UWY2" s="241"/>
      <c r="UWZ2" s="241"/>
      <c r="UXA2" s="241"/>
      <c r="UXB2" s="241"/>
      <c r="UXC2" s="241"/>
      <c r="UXD2" s="241"/>
      <c r="UXE2" s="241"/>
      <c r="UXF2" s="241"/>
      <c r="UXG2" s="241"/>
      <c r="UXH2" s="241"/>
      <c r="UXI2" s="241"/>
      <c r="UXJ2" s="241"/>
      <c r="UXK2" s="241"/>
      <c r="UXL2" s="241"/>
      <c r="UXM2" s="241"/>
      <c r="UXN2" s="241"/>
      <c r="UXO2" s="241"/>
      <c r="UXP2" s="241"/>
      <c r="UXQ2" s="241"/>
      <c r="UXR2" s="241"/>
      <c r="UXS2" s="241"/>
      <c r="UXT2" s="241"/>
      <c r="UXU2" s="241"/>
      <c r="UXV2" s="241"/>
      <c r="UXW2" s="241"/>
      <c r="UXX2" s="241"/>
      <c r="UXY2" s="241"/>
      <c r="UXZ2" s="241"/>
      <c r="UYA2" s="241"/>
      <c r="UYB2" s="241"/>
      <c r="UYC2" s="241"/>
      <c r="UYD2" s="241"/>
      <c r="UYE2" s="241"/>
      <c r="UYF2" s="241"/>
      <c r="UYG2" s="241"/>
      <c r="UYH2" s="241"/>
      <c r="UYI2" s="241"/>
      <c r="UYJ2" s="241"/>
      <c r="UYK2" s="241"/>
      <c r="UYL2" s="241"/>
      <c r="UYM2" s="241"/>
      <c r="UYN2" s="241"/>
      <c r="UYO2" s="241"/>
      <c r="UYP2" s="241"/>
      <c r="UYQ2" s="241"/>
      <c r="UYR2" s="241"/>
      <c r="UYS2" s="241"/>
      <c r="UYT2" s="241"/>
      <c r="UYU2" s="241"/>
      <c r="UYV2" s="241"/>
      <c r="UYW2" s="241"/>
      <c r="UYX2" s="241"/>
      <c r="UYY2" s="241"/>
      <c r="UYZ2" s="241"/>
      <c r="UZA2" s="241"/>
      <c r="UZB2" s="241"/>
      <c r="UZC2" s="241"/>
      <c r="UZD2" s="241"/>
      <c r="UZE2" s="241"/>
      <c r="UZF2" s="241"/>
      <c r="UZG2" s="241"/>
      <c r="UZH2" s="241"/>
      <c r="UZI2" s="241"/>
      <c r="UZJ2" s="241"/>
      <c r="UZK2" s="241"/>
      <c r="UZL2" s="241"/>
      <c r="UZM2" s="241"/>
      <c r="UZN2" s="241"/>
      <c r="UZO2" s="241"/>
      <c r="UZP2" s="241"/>
      <c r="UZQ2" s="241"/>
      <c r="UZR2" s="241"/>
      <c r="UZS2" s="241"/>
      <c r="UZT2" s="241"/>
      <c r="UZU2" s="241"/>
      <c r="UZV2" s="241"/>
      <c r="UZW2" s="241"/>
      <c r="UZX2" s="241"/>
      <c r="UZY2" s="241"/>
      <c r="UZZ2" s="241"/>
      <c r="VAA2" s="241"/>
      <c r="VAB2" s="241"/>
      <c r="VAC2" s="241"/>
      <c r="VAD2" s="241"/>
      <c r="VAE2" s="241"/>
      <c r="VAF2" s="241"/>
      <c r="VAG2" s="241"/>
      <c r="VAH2" s="241"/>
      <c r="VAI2" s="241"/>
      <c r="VAJ2" s="241"/>
      <c r="VAK2" s="241"/>
      <c r="VAL2" s="241"/>
      <c r="VAM2" s="241"/>
      <c r="VAN2" s="241"/>
      <c r="VAO2" s="241"/>
      <c r="VAP2" s="241"/>
      <c r="VAQ2" s="241"/>
      <c r="VAR2" s="241"/>
      <c r="VAS2" s="241"/>
      <c r="VAT2" s="241"/>
      <c r="VAU2" s="241"/>
      <c r="VAV2" s="241"/>
      <c r="VAW2" s="241"/>
      <c r="VAX2" s="241"/>
      <c r="VAY2" s="241"/>
      <c r="VAZ2" s="241"/>
      <c r="VBA2" s="241"/>
      <c r="VBB2" s="241"/>
      <c r="VBC2" s="241"/>
      <c r="VBD2" s="241"/>
      <c r="VBE2" s="241"/>
      <c r="VBF2" s="241"/>
      <c r="VBG2" s="241"/>
      <c r="VBH2" s="241"/>
      <c r="VBI2" s="241"/>
      <c r="VBJ2" s="241"/>
      <c r="VBK2" s="241"/>
      <c r="VBL2" s="241"/>
      <c r="VBM2" s="241"/>
      <c r="VBN2" s="241"/>
      <c r="VBO2" s="241"/>
      <c r="VBP2" s="241"/>
      <c r="VBQ2" s="241"/>
      <c r="VBR2" s="241"/>
      <c r="VBS2" s="241"/>
      <c r="VBT2" s="241"/>
      <c r="VBU2" s="241"/>
      <c r="VBV2" s="241"/>
      <c r="VBW2" s="241"/>
      <c r="VBX2" s="241"/>
      <c r="VBY2" s="241"/>
      <c r="VBZ2" s="241"/>
      <c r="VCA2" s="241"/>
      <c r="VCB2" s="241"/>
      <c r="VCC2" s="241"/>
      <c r="VCD2" s="241"/>
      <c r="VCE2" s="241"/>
      <c r="VCF2" s="241"/>
      <c r="VCG2" s="241"/>
      <c r="VCH2" s="241"/>
      <c r="VCI2" s="241"/>
      <c r="VCJ2" s="241"/>
      <c r="VCK2" s="241"/>
      <c r="VCL2" s="241"/>
      <c r="VCM2" s="241"/>
      <c r="VCN2" s="241"/>
      <c r="VCO2" s="241"/>
      <c r="VCP2" s="241"/>
      <c r="VCQ2" s="241"/>
      <c r="VCR2" s="241"/>
      <c r="VCS2" s="241"/>
      <c r="VCT2" s="241"/>
      <c r="VCU2" s="241"/>
      <c r="VCV2" s="241"/>
      <c r="VCW2" s="241"/>
      <c r="VCX2" s="241"/>
      <c r="VCY2" s="241"/>
      <c r="VCZ2" s="241"/>
      <c r="VDA2" s="241"/>
      <c r="VDB2" s="241"/>
      <c r="VDC2" s="241"/>
      <c r="VDD2" s="241"/>
      <c r="VDE2" s="241"/>
      <c r="VDF2" s="241"/>
      <c r="VDG2" s="241"/>
      <c r="VDH2" s="241"/>
      <c r="VDI2" s="241"/>
      <c r="VDJ2" s="241"/>
      <c r="VDK2" s="241"/>
      <c r="VDL2" s="241"/>
      <c r="VDM2" s="241"/>
      <c r="VDN2" s="241"/>
      <c r="VDO2" s="241"/>
      <c r="VDP2" s="241"/>
      <c r="VDQ2" s="241"/>
      <c r="VDR2" s="241"/>
      <c r="VDS2" s="241"/>
      <c r="VDT2" s="241"/>
      <c r="VDU2" s="241"/>
      <c r="VDV2" s="241"/>
      <c r="VDW2" s="241"/>
      <c r="VDX2" s="241"/>
      <c r="VDY2" s="241"/>
      <c r="VDZ2" s="241"/>
      <c r="VEA2" s="241"/>
      <c r="VEB2" s="241"/>
      <c r="VEC2" s="241"/>
      <c r="VED2" s="241"/>
      <c r="VEE2" s="241"/>
      <c r="VEF2" s="241"/>
      <c r="VEG2" s="241"/>
      <c r="VEH2" s="241"/>
      <c r="VEI2" s="241"/>
      <c r="VEJ2" s="241"/>
      <c r="VEK2" s="241"/>
      <c r="VEL2" s="241"/>
      <c r="VEM2" s="241"/>
      <c r="VEN2" s="241"/>
      <c r="VEO2" s="241"/>
      <c r="VEP2" s="241"/>
      <c r="VEQ2" s="241"/>
      <c r="VER2" s="241"/>
      <c r="VES2" s="241"/>
      <c r="VET2" s="241"/>
      <c r="VEU2" s="241"/>
      <c r="VEV2" s="241"/>
      <c r="VEW2" s="241"/>
      <c r="VEX2" s="241"/>
      <c r="VEY2" s="241"/>
      <c r="VEZ2" s="241"/>
      <c r="VFA2" s="241"/>
      <c r="VFB2" s="241"/>
      <c r="VFC2" s="241"/>
      <c r="VFD2" s="241"/>
      <c r="VFE2" s="241"/>
      <c r="VFF2" s="241"/>
      <c r="VFG2" s="241"/>
      <c r="VFH2" s="241"/>
      <c r="VFI2" s="241"/>
      <c r="VFJ2" s="241"/>
      <c r="VFK2" s="241"/>
      <c r="VFL2" s="241"/>
      <c r="VFM2" s="241"/>
      <c r="VFN2" s="241"/>
      <c r="VFO2" s="241"/>
      <c r="VFP2" s="241"/>
      <c r="VFQ2" s="241"/>
      <c r="VFR2" s="241"/>
      <c r="VFS2" s="241"/>
      <c r="VFT2" s="241"/>
      <c r="VFU2" s="241"/>
      <c r="VFV2" s="241"/>
      <c r="VFW2" s="241"/>
      <c r="VFX2" s="241"/>
      <c r="VFY2" s="241"/>
      <c r="VFZ2" s="241"/>
      <c r="VGA2" s="241"/>
      <c r="VGB2" s="241"/>
      <c r="VGC2" s="241"/>
      <c r="VGD2" s="241"/>
      <c r="VGE2" s="241"/>
      <c r="VGF2" s="241"/>
      <c r="VGG2" s="241"/>
      <c r="VGH2" s="241"/>
      <c r="VGI2" s="241"/>
      <c r="VGJ2" s="241"/>
      <c r="VGK2" s="241"/>
      <c r="VGL2" s="241"/>
      <c r="VGM2" s="241"/>
      <c r="VGN2" s="241"/>
      <c r="VGO2" s="241"/>
      <c r="VGP2" s="241"/>
      <c r="VGQ2" s="241"/>
      <c r="VGR2" s="241"/>
      <c r="VGS2" s="241"/>
      <c r="VGT2" s="241"/>
      <c r="VGU2" s="241"/>
      <c r="VGV2" s="241"/>
      <c r="VGW2" s="241"/>
      <c r="VGX2" s="241"/>
      <c r="VGY2" s="241"/>
      <c r="VGZ2" s="241"/>
      <c r="VHA2" s="241"/>
      <c r="VHB2" s="241"/>
      <c r="VHC2" s="241"/>
      <c r="VHD2" s="241"/>
      <c r="VHE2" s="241"/>
      <c r="VHF2" s="241"/>
      <c r="VHG2" s="241"/>
      <c r="VHH2" s="241"/>
      <c r="VHI2" s="241"/>
      <c r="VHJ2" s="241"/>
      <c r="VHK2" s="241"/>
      <c r="VHL2" s="241"/>
      <c r="VHM2" s="241"/>
      <c r="VHN2" s="241"/>
      <c r="VHO2" s="241"/>
      <c r="VHP2" s="241"/>
      <c r="VHQ2" s="241"/>
      <c r="VHR2" s="241"/>
      <c r="VHS2" s="241"/>
      <c r="VHT2" s="241"/>
      <c r="VHU2" s="241"/>
      <c r="VHV2" s="241"/>
      <c r="VHW2" s="241"/>
      <c r="VHX2" s="241"/>
      <c r="VHY2" s="241"/>
      <c r="VHZ2" s="241"/>
      <c r="VIA2" s="241"/>
      <c r="VIB2" s="241"/>
      <c r="VIC2" s="241"/>
      <c r="VID2" s="241"/>
      <c r="VIE2" s="241"/>
      <c r="VIF2" s="241"/>
      <c r="VIG2" s="241"/>
      <c r="VIH2" s="241"/>
      <c r="VII2" s="241"/>
      <c r="VIJ2" s="241"/>
      <c r="VIK2" s="241"/>
      <c r="VIL2" s="241"/>
      <c r="VIM2" s="241"/>
      <c r="VIN2" s="241"/>
      <c r="VIO2" s="241"/>
      <c r="VIP2" s="241"/>
      <c r="VIQ2" s="241"/>
      <c r="VIR2" s="241"/>
      <c r="VIS2" s="241"/>
      <c r="VIT2" s="241"/>
      <c r="VIU2" s="241"/>
      <c r="VIV2" s="241"/>
      <c r="VIW2" s="241"/>
      <c r="VIX2" s="241"/>
      <c r="VIY2" s="241"/>
      <c r="VIZ2" s="241"/>
      <c r="VJA2" s="241"/>
      <c r="VJB2" s="241"/>
      <c r="VJC2" s="241"/>
      <c r="VJD2" s="241"/>
      <c r="VJE2" s="241"/>
      <c r="VJF2" s="241"/>
      <c r="VJG2" s="241"/>
      <c r="VJH2" s="241"/>
      <c r="VJI2" s="241"/>
      <c r="VJJ2" s="241"/>
      <c r="VJK2" s="241"/>
      <c r="VJL2" s="241"/>
      <c r="VJM2" s="241"/>
      <c r="VJN2" s="241"/>
      <c r="VJO2" s="241"/>
      <c r="VJP2" s="241"/>
      <c r="VJQ2" s="241"/>
      <c r="VJR2" s="241"/>
      <c r="VJS2" s="241"/>
      <c r="VJT2" s="241"/>
      <c r="VJU2" s="241"/>
      <c r="VJV2" s="241"/>
      <c r="VJW2" s="241"/>
      <c r="VJX2" s="241"/>
      <c r="VJY2" s="241"/>
      <c r="VJZ2" s="241"/>
      <c r="VKA2" s="241"/>
      <c r="VKB2" s="241"/>
      <c r="VKC2" s="241"/>
      <c r="VKD2" s="241"/>
      <c r="VKE2" s="241"/>
      <c r="VKF2" s="241"/>
      <c r="VKG2" s="241"/>
      <c r="VKH2" s="241"/>
      <c r="VKI2" s="241"/>
      <c r="VKJ2" s="241"/>
      <c r="VKK2" s="241"/>
      <c r="VKL2" s="241"/>
      <c r="VKM2" s="241"/>
      <c r="VKN2" s="241"/>
      <c r="VKO2" s="241"/>
      <c r="VKP2" s="241"/>
      <c r="VKQ2" s="241"/>
      <c r="VKR2" s="241"/>
      <c r="VKS2" s="241"/>
      <c r="VKT2" s="241"/>
      <c r="VKU2" s="241"/>
      <c r="VKV2" s="241"/>
      <c r="VKW2" s="241"/>
      <c r="VKX2" s="241"/>
      <c r="VKY2" s="241"/>
      <c r="VKZ2" s="241"/>
      <c r="VLA2" s="241"/>
      <c r="VLB2" s="241"/>
      <c r="VLC2" s="241"/>
      <c r="VLD2" s="241"/>
      <c r="VLE2" s="241"/>
      <c r="VLF2" s="241"/>
      <c r="VLG2" s="241"/>
      <c r="VLH2" s="241"/>
      <c r="VLI2" s="241"/>
      <c r="VLJ2" s="241"/>
      <c r="VLK2" s="241"/>
      <c r="VLL2" s="241"/>
      <c r="VLM2" s="241"/>
      <c r="VLN2" s="241"/>
      <c r="VLO2" s="241"/>
      <c r="VLP2" s="241"/>
      <c r="VLQ2" s="241"/>
      <c r="VLR2" s="241"/>
      <c r="VLS2" s="241"/>
      <c r="VLT2" s="241"/>
      <c r="VLU2" s="241"/>
      <c r="VLV2" s="241"/>
      <c r="VLW2" s="241"/>
      <c r="VLX2" s="241"/>
      <c r="VLY2" s="241"/>
      <c r="VLZ2" s="241"/>
      <c r="VMA2" s="241"/>
      <c r="VMB2" s="241"/>
      <c r="VMC2" s="241"/>
      <c r="VMD2" s="241"/>
      <c r="VME2" s="241"/>
      <c r="VMF2" s="241"/>
      <c r="VMG2" s="241"/>
      <c r="VMH2" s="241"/>
      <c r="VMI2" s="241"/>
      <c r="VMJ2" s="241"/>
      <c r="VMK2" s="241"/>
      <c r="VML2" s="241"/>
      <c r="VMM2" s="241"/>
      <c r="VMN2" s="241"/>
      <c r="VMO2" s="241"/>
      <c r="VMP2" s="241"/>
      <c r="VMQ2" s="241"/>
      <c r="VMR2" s="241"/>
      <c r="VMS2" s="241"/>
      <c r="VMT2" s="241"/>
      <c r="VMU2" s="241"/>
      <c r="VMV2" s="241"/>
      <c r="VMW2" s="241"/>
      <c r="VMX2" s="241"/>
      <c r="VMY2" s="241"/>
      <c r="VMZ2" s="241"/>
      <c r="VNA2" s="241"/>
      <c r="VNB2" s="241"/>
      <c r="VNC2" s="241"/>
      <c r="VND2" s="241"/>
      <c r="VNE2" s="241"/>
      <c r="VNF2" s="241"/>
      <c r="VNG2" s="241"/>
      <c r="VNH2" s="241"/>
      <c r="VNI2" s="241"/>
      <c r="VNJ2" s="241"/>
      <c r="VNK2" s="241"/>
      <c r="VNL2" s="241"/>
      <c r="VNM2" s="241"/>
      <c r="VNN2" s="241"/>
      <c r="VNO2" s="241"/>
      <c r="VNP2" s="241"/>
      <c r="VNQ2" s="241"/>
      <c r="VNR2" s="241"/>
      <c r="VNS2" s="241"/>
      <c r="VNT2" s="241"/>
      <c r="VNU2" s="241"/>
      <c r="VNV2" s="241"/>
      <c r="VNW2" s="241"/>
      <c r="VNX2" s="241"/>
      <c r="VNY2" s="241"/>
      <c r="VNZ2" s="241"/>
      <c r="VOA2" s="241"/>
      <c r="VOB2" s="241"/>
      <c r="VOC2" s="241"/>
      <c r="VOD2" s="241"/>
      <c r="VOE2" s="241"/>
      <c r="VOF2" s="241"/>
      <c r="VOG2" s="241"/>
      <c r="VOH2" s="241"/>
      <c r="VOI2" s="241"/>
      <c r="VOJ2" s="241"/>
      <c r="VOK2" s="241"/>
      <c r="VOL2" s="241"/>
      <c r="VOM2" s="241"/>
      <c r="VON2" s="241"/>
      <c r="VOO2" s="241"/>
      <c r="VOP2" s="241"/>
      <c r="VOQ2" s="241"/>
      <c r="VOR2" s="241"/>
      <c r="VOS2" s="241"/>
      <c r="VOT2" s="241"/>
      <c r="VOU2" s="241"/>
      <c r="VOV2" s="241"/>
      <c r="VOW2" s="241"/>
      <c r="VOX2" s="241"/>
      <c r="VOY2" s="241"/>
      <c r="VOZ2" s="241"/>
      <c r="VPA2" s="241"/>
      <c r="VPB2" s="241"/>
      <c r="VPC2" s="241"/>
      <c r="VPD2" s="241"/>
      <c r="VPE2" s="241"/>
      <c r="VPF2" s="241"/>
      <c r="VPG2" s="241"/>
      <c r="VPH2" s="241"/>
      <c r="VPI2" s="241"/>
      <c r="VPJ2" s="241"/>
      <c r="VPK2" s="241"/>
      <c r="VPL2" s="241"/>
      <c r="VPM2" s="241"/>
      <c r="VPN2" s="241"/>
      <c r="VPO2" s="241"/>
      <c r="VPP2" s="241"/>
      <c r="VPQ2" s="241"/>
      <c r="VPR2" s="241"/>
      <c r="VPS2" s="241"/>
      <c r="VPT2" s="241"/>
      <c r="VPU2" s="241"/>
      <c r="VPV2" s="241"/>
      <c r="VPW2" s="241"/>
      <c r="VPX2" s="241"/>
      <c r="VPY2" s="241"/>
      <c r="VPZ2" s="241"/>
      <c r="VQA2" s="241"/>
      <c r="VQB2" s="241"/>
      <c r="VQC2" s="241"/>
      <c r="VQD2" s="241"/>
      <c r="VQE2" s="241"/>
      <c r="VQF2" s="241"/>
      <c r="VQG2" s="241"/>
      <c r="VQH2" s="241"/>
      <c r="VQI2" s="241"/>
      <c r="VQJ2" s="241"/>
      <c r="VQK2" s="241"/>
      <c r="VQL2" s="241"/>
      <c r="VQM2" s="241"/>
      <c r="VQN2" s="241"/>
      <c r="VQO2" s="241"/>
      <c r="VQP2" s="241"/>
      <c r="VQQ2" s="241"/>
      <c r="VQR2" s="241"/>
      <c r="VQS2" s="241"/>
      <c r="VQT2" s="241"/>
      <c r="VQU2" s="241"/>
      <c r="VQV2" s="241"/>
      <c r="VQW2" s="241"/>
      <c r="VQX2" s="241"/>
      <c r="VQY2" s="241"/>
      <c r="VQZ2" s="241"/>
      <c r="VRA2" s="241"/>
      <c r="VRB2" s="241"/>
      <c r="VRC2" s="241"/>
      <c r="VRD2" s="241"/>
      <c r="VRE2" s="241"/>
      <c r="VRF2" s="241"/>
      <c r="VRG2" s="241"/>
      <c r="VRH2" s="241"/>
      <c r="VRI2" s="241"/>
      <c r="VRJ2" s="241"/>
      <c r="VRK2" s="241"/>
      <c r="VRL2" s="241"/>
      <c r="VRM2" s="241"/>
      <c r="VRN2" s="241"/>
      <c r="VRO2" s="241"/>
      <c r="VRP2" s="241"/>
      <c r="VRQ2" s="241"/>
      <c r="VRR2" s="241"/>
      <c r="VRS2" s="241"/>
      <c r="VRT2" s="241"/>
      <c r="VRU2" s="241"/>
      <c r="VRV2" s="241"/>
      <c r="VRW2" s="241"/>
      <c r="VRX2" s="241"/>
      <c r="VRY2" s="241"/>
      <c r="VRZ2" s="241"/>
      <c r="VSA2" s="241"/>
      <c r="VSB2" s="241"/>
      <c r="VSC2" s="241"/>
      <c r="VSD2" s="241"/>
      <c r="VSE2" s="241"/>
      <c r="VSF2" s="241"/>
      <c r="VSG2" s="241"/>
      <c r="VSH2" s="241"/>
      <c r="VSI2" s="241"/>
      <c r="VSJ2" s="241"/>
      <c r="VSK2" s="241"/>
      <c r="VSL2" s="241"/>
      <c r="VSM2" s="241"/>
      <c r="VSN2" s="241"/>
      <c r="VSO2" s="241"/>
      <c r="VSP2" s="241"/>
      <c r="VSQ2" s="241"/>
      <c r="VSR2" s="241"/>
      <c r="VSS2" s="241"/>
      <c r="VST2" s="241"/>
      <c r="VSU2" s="241"/>
      <c r="VSV2" s="241"/>
      <c r="VSW2" s="241"/>
      <c r="VSX2" s="241"/>
      <c r="VSY2" s="241"/>
      <c r="VSZ2" s="241"/>
      <c r="VTA2" s="241"/>
      <c r="VTB2" s="241"/>
      <c r="VTC2" s="241"/>
      <c r="VTD2" s="241"/>
      <c r="VTE2" s="241"/>
      <c r="VTF2" s="241"/>
      <c r="VTG2" s="241"/>
      <c r="VTH2" s="241"/>
      <c r="VTI2" s="241"/>
      <c r="VTJ2" s="241"/>
      <c r="VTK2" s="241"/>
      <c r="VTL2" s="241"/>
      <c r="VTM2" s="241"/>
      <c r="VTN2" s="241"/>
      <c r="VTO2" s="241"/>
      <c r="VTP2" s="241"/>
      <c r="VTQ2" s="241"/>
      <c r="VTR2" s="241"/>
      <c r="VTS2" s="241"/>
      <c r="VTT2" s="241"/>
      <c r="VTU2" s="241"/>
      <c r="VTV2" s="241"/>
      <c r="VTW2" s="241"/>
      <c r="VTX2" s="241"/>
      <c r="VTY2" s="241"/>
      <c r="VTZ2" s="241"/>
      <c r="VUA2" s="241"/>
      <c r="VUB2" s="241"/>
      <c r="VUC2" s="241"/>
      <c r="VUD2" s="241"/>
      <c r="VUE2" s="241"/>
      <c r="VUF2" s="241"/>
      <c r="VUG2" s="241"/>
      <c r="VUH2" s="241"/>
      <c r="VUI2" s="241"/>
      <c r="VUJ2" s="241"/>
      <c r="VUK2" s="241"/>
      <c r="VUL2" s="241"/>
      <c r="VUM2" s="241"/>
      <c r="VUN2" s="241"/>
      <c r="VUO2" s="241"/>
      <c r="VUP2" s="241"/>
      <c r="VUQ2" s="241"/>
      <c r="VUR2" s="241"/>
      <c r="VUS2" s="241"/>
      <c r="VUT2" s="241"/>
      <c r="VUU2" s="241"/>
      <c r="VUV2" s="241"/>
      <c r="VUW2" s="241"/>
      <c r="VUX2" s="241"/>
      <c r="VUY2" s="241"/>
      <c r="VUZ2" s="241"/>
      <c r="VVA2" s="241"/>
      <c r="VVB2" s="241"/>
      <c r="VVC2" s="241"/>
      <c r="VVD2" s="241"/>
      <c r="VVE2" s="241"/>
      <c r="VVF2" s="241"/>
      <c r="VVG2" s="241"/>
      <c r="VVH2" s="241"/>
      <c r="VVI2" s="241"/>
      <c r="VVJ2" s="241"/>
      <c r="VVK2" s="241"/>
      <c r="VVL2" s="241"/>
      <c r="VVM2" s="241"/>
      <c r="VVN2" s="241"/>
      <c r="VVO2" s="241"/>
      <c r="VVP2" s="241"/>
      <c r="VVQ2" s="241"/>
      <c r="VVR2" s="241"/>
      <c r="VVS2" s="241"/>
      <c r="VVT2" s="241"/>
      <c r="VVU2" s="241"/>
      <c r="VVV2" s="241"/>
      <c r="VVW2" s="241"/>
      <c r="VVX2" s="241"/>
      <c r="VVY2" s="241"/>
      <c r="VVZ2" s="241"/>
      <c r="VWA2" s="241"/>
      <c r="VWB2" s="241"/>
      <c r="VWC2" s="241"/>
      <c r="VWD2" s="241"/>
      <c r="VWE2" s="241"/>
      <c r="VWF2" s="241"/>
      <c r="VWG2" s="241"/>
      <c r="VWH2" s="241"/>
      <c r="VWI2" s="241"/>
      <c r="VWJ2" s="241"/>
      <c r="VWK2" s="241"/>
      <c r="VWL2" s="241"/>
      <c r="VWM2" s="241"/>
      <c r="VWN2" s="241"/>
      <c r="VWO2" s="241"/>
      <c r="VWP2" s="241"/>
      <c r="VWQ2" s="241"/>
      <c r="VWR2" s="241"/>
      <c r="VWS2" s="241"/>
      <c r="VWT2" s="241"/>
      <c r="VWU2" s="241"/>
      <c r="VWV2" s="241"/>
      <c r="VWW2" s="241"/>
      <c r="VWX2" s="241"/>
      <c r="VWY2" s="241"/>
      <c r="VWZ2" s="241"/>
      <c r="VXA2" s="241"/>
      <c r="VXB2" s="241"/>
      <c r="VXC2" s="241"/>
      <c r="VXD2" s="241"/>
      <c r="VXE2" s="241"/>
      <c r="VXF2" s="241"/>
      <c r="VXG2" s="241"/>
      <c r="VXH2" s="241"/>
      <c r="VXI2" s="241"/>
      <c r="VXJ2" s="241"/>
      <c r="VXK2" s="241"/>
      <c r="VXL2" s="241"/>
      <c r="VXM2" s="241"/>
      <c r="VXN2" s="241"/>
      <c r="VXO2" s="241"/>
      <c r="VXP2" s="241"/>
      <c r="VXQ2" s="241"/>
      <c r="VXR2" s="241"/>
      <c r="VXS2" s="241"/>
      <c r="VXT2" s="241"/>
      <c r="VXU2" s="241"/>
      <c r="VXV2" s="241"/>
      <c r="VXW2" s="241"/>
      <c r="VXX2" s="241"/>
      <c r="VXY2" s="241"/>
      <c r="VXZ2" s="241"/>
      <c r="VYA2" s="241"/>
      <c r="VYB2" s="241"/>
      <c r="VYC2" s="241"/>
      <c r="VYD2" s="241"/>
      <c r="VYE2" s="241"/>
      <c r="VYF2" s="241"/>
      <c r="VYG2" s="241"/>
      <c r="VYH2" s="241"/>
      <c r="VYI2" s="241"/>
      <c r="VYJ2" s="241"/>
      <c r="VYK2" s="241"/>
      <c r="VYL2" s="241"/>
      <c r="VYM2" s="241"/>
      <c r="VYN2" s="241"/>
      <c r="VYO2" s="241"/>
      <c r="VYP2" s="241"/>
      <c r="VYQ2" s="241"/>
      <c r="VYR2" s="241"/>
      <c r="VYS2" s="241"/>
      <c r="VYT2" s="241"/>
      <c r="VYU2" s="241"/>
      <c r="VYV2" s="241"/>
      <c r="VYW2" s="241"/>
      <c r="VYX2" s="241"/>
      <c r="VYY2" s="241"/>
      <c r="VYZ2" s="241"/>
      <c r="VZA2" s="241"/>
      <c r="VZB2" s="241"/>
      <c r="VZC2" s="241"/>
      <c r="VZD2" s="241"/>
      <c r="VZE2" s="241"/>
      <c r="VZF2" s="241"/>
      <c r="VZG2" s="241"/>
      <c r="VZH2" s="241"/>
      <c r="VZI2" s="241"/>
      <c r="VZJ2" s="241"/>
      <c r="VZK2" s="241"/>
      <c r="VZL2" s="241"/>
      <c r="VZM2" s="241"/>
      <c r="VZN2" s="241"/>
      <c r="VZO2" s="241"/>
      <c r="VZP2" s="241"/>
      <c r="VZQ2" s="241"/>
      <c r="VZR2" s="241"/>
      <c r="VZS2" s="241"/>
      <c r="VZT2" s="241"/>
      <c r="VZU2" s="241"/>
      <c r="VZV2" s="241"/>
      <c r="VZW2" s="241"/>
      <c r="VZX2" s="241"/>
      <c r="VZY2" s="241"/>
      <c r="VZZ2" s="241"/>
      <c r="WAA2" s="241"/>
      <c r="WAB2" s="241"/>
      <c r="WAC2" s="241"/>
      <c r="WAD2" s="241"/>
      <c r="WAE2" s="241"/>
      <c r="WAF2" s="241"/>
      <c r="WAG2" s="241"/>
      <c r="WAH2" s="241"/>
      <c r="WAI2" s="241"/>
      <c r="WAJ2" s="241"/>
      <c r="WAK2" s="241"/>
      <c r="WAL2" s="241"/>
      <c r="WAM2" s="241"/>
      <c r="WAN2" s="241"/>
      <c r="WAO2" s="241"/>
      <c r="WAP2" s="241"/>
      <c r="WAQ2" s="241"/>
      <c r="WAR2" s="241"/>
      <c r="WAS2" s="241"/>
      <c r="WAT2" s="241"/>
      <c r="WAU2" s="241"/>
      <c r="WAV2" s="241"/>
      <c r="WAW2" s="241"/>
      <c r="WAX2" s="241"/>
      <c r="WAY2" s="241"/>
      <c r="WAZ2" s="241"/>
      <c r="WBA2" s="241"/>
      <c r="WBB2" s="241"/>
      <c r="WBC2" s="241"/>
      <c r="WBD2" s="241"/>
      <c r="WBE2" s="241"/>
      <c r="WBF2" s="241"/>
      <c r="WBG2" s="241"/>
      <c r="WBH2" s="241"/>
      <c r="WBI2" s="241"/>
      <c r="WBJ2" s="241"/>
      <c r="WBK2" s="241"/>
      <c r="WBL2" s="241"/>
      <c r="WBM2" s="241"/>
      <c r="WBN2" s="241"/>
      <c r="WBO2" s="241"/>
      <c r="WBP2" s="241"/>
      <c r="WBQ2" s="241"/>
      <c r="WBR2" s="241"/>
      <c r="WBS2" s="241"/>
      <c r="WBT2" s="241"/>
      <c r="WBU2" s="241"/>
      <c r="WBV2" s="241"/>
      <c r="WBW2" s="241"/>
      <c r="WBX2" s="241"/>
      <c r="WBY2" s="241"/>
      <c r="WBZ2" s="241"/>
      <c r="WCA2" s="241"/>
      <c r="WCB2" s="241"/>
      <c r="WCC2" s="241"/>
      <c r="WCD2" s="241"/>
      <c r="WCE2" s="241"/>
      <c r="WCF2" s="241"/>
      <c r="WCG2" s="241"/>
      <c r="WCH2" s="241"/>
      <c r="WCI2" s="241"/>
      <c r="WCJ2" s="241"/>
      <c r="WCK2" s="241"/>
      <c r="WCL2" s="241"/>
      <c r="WCM2" s="241"/>
      <c r="WCN2" s="241"/>
      <c r="WCO2" s="241"/>
      <c r="WCP2" s="241"/>
      <c r="WCQ2" s="241"/>
      <c r="WCR2" s="241"/>
      <c r="WCS2" s="241"/>
      <c r="WCT2" s="241"/>
      <c r="WCU2" s="241"/>
      <c r="WCV2" s="241"/>
      <c r="WCW2" s="241"/>
      <c r="WCX2" s="241"/>
      <c r="WCY2" s="241"/>
      <c r="WCZ2" s="241"/>
      <c r="WDA2" s="241"/>
      <c r="WDB2" s="241"/>
      <c r="WDC2" s="241"/>
      <c r="WDD2" s="241"/>
      <c r="WDE2" s="241"/>
      <c r="WDF2" s="241"/>
      <c r="WDG2" s="241"/>
      <c r="WDH2" s="241"/>
      <c r="WDI2" s="241"/>
      <c r="WDJ2" s="241"/>
      <c r="WDK2" s="241"/>
      <c r="WDL2" s="241"/>
      <c r="WDM2" s="241"/>
      <c r="WDN2" s="241"/>
      <c r="WDO2" s="241"/>
      <c r="WDP2" s="241"/>
      <c r="WDQ2" s="241"/>
      <c r="WDR2" s="241"/>
      <c r="WDS2" s="241"/>
      <c r="WDT2" s="241"/>
      <c r="WDU2" s="241"/>
      <c r="WDV2" s="241"/>
      <c r="WDW2" s="241"/>
      <c r="WDX2" s="241"/>
      <c r="WDY2" s="241"/>
      <c r="WDZ2" s="241"/>
      <c r="WEA2" s="241"/>
      <c r="WEB2" s="241"/>
      <c r="WEC2" s="241"/>
      <c r="WED2" s="241"/>
      <c r="WEE2" s="241"/>
      <c r="WEF2" s="241"/>
      <c r="WEG2" s="241"/>
      <c r="WEH2" s="241"/>
      <c r="WEI2" s="241"/>
      <c r="WEJ2" s="241"/>
      <c r="WEK2" s="241"/>
      <c r="WEL2" s="241"/>
      <c r="WEM2" s="241"/>
      <c r="WEN2" s="241"/>
      <c r="WEO2" s="241"/>
      <c r="WEP2" s="241"/>
      <c r="WEQ2" s="241"/>
      <c r="WER2" s="241"/>
      <c r="WES2" s="241"/>
      <c r="WET2" s="241"/>
      <c r="WEU2" s="241"/>
      <c r="WEV2" s="241"/>
      <c r="WEW2" s="241"/>
      <c r="WEX2" s="241"/>
      <c r="WEY2" s="241"/>
      <c r="WEZ2" s="241"/>
      <c r="WFA2" s="241"/>
      <c r="WFB2" s="241"/>
      <c r="WFC2" s="241"/>
      <c r="WFD2" s="241"/>
      <c r="WFE2" s="241"/>
      <c r="WFF2" s="241"/>
      <c r="WFG2" s="241"/>
      <c r="WFH2" s="241"/>
      <c r="WFI2" s="241"/>
      <c r="WFJ2" s="241"/>
      <c r="WFK2" s="241"/>
      <c r="WFL2" s="241"/>
      <c r="WFM2" s="241"/>
      <c r="WFN2" s="241"/>
      <c r="WFO2" s="241"/>
      <c r="WFP2" s="241"/>
      <c r="WFQ2" s="241"/>
      <c r="WFR2" s="241"/>
      <c r="WFS2" s="241"/>
      <c r="WFT2" s="241"/>
      <c r="WFU2" s="241"/>
      <c r="WFV2" s="241"/>
      <c r="WFW2" s="241"/>
      <c r="WFX2" s="241"/>
      <c r="WFY2" s="241"/>
      <c r="WFZ2" s="241"/>
      <c r="WGA2" s="241"/>
      <c r="WGB2" s="241"/>
      <c r="WGC2" s="241"/>
      <c r="WGD2" s="241"/>
      <c r="WGE2" s="241"/>
      <c r="WGF2" s="241"/>
      <c r="WGG2" s="241"/>
      <c r="WGH2" s="241"/>
      <c r="WGI2" s="241"/>
      <c r="WGJ2" s="241"/>
      <c r="WGK2" s="241"/>
      <c r="WGL2" s="241"/>
      <c r="WGM2" s="241"/>
      <c r="WGN2" s="241"/>
      <c r="WGO2" s="241"/>
      <c r="WGP2" s="241"/>
      <c r="WGQ2" s="241"/>
      <c r="WGR2" s="241"/>
      <c r="WGS2" s="241"/>
      <c r="WGT2" s="241"/>
      <c r="WGU2" s="241"/>
      <c r="WGV2" s="241"/>
      <c r="WGW2" s="241"/>
      <c r="WGX2" s="241"/>
      <c r="WGY2" s="241"/>
      <c r="WGZ2" s="241"/>
      <c r="WHA2" s="241"/>
      <c r="WHB2" s="241"/>
      <c r="WHC2" s="241"/>
      <c r="WHD2" s="241"/>
      <c r="WHE2" s="241"/>
      <c r="WHF2" s="241"/>
      <c r="WHG2" s="241"/>
      <c r="WHH2" s="241"/>
      <c r="WHI2" s="241"/>
      <c r="WHJ2" s="241"/>
      <c r="WHK2" s="241"/>
      <c r="WHL2" s="241"/>
      <c r="WHM2" s="241"/>
      <c r="WHN2" s="241"/>
      <c r="WHO2" s="241"/>
      <c r="WHP2" s="241"/>
      <c r="WHQ2" s="241"/>
      <c r="WHR2" s="241"/>
      <c r="WHS2" s="241"/>
      <c r="WHT2" s="241"/>
      <c r="WHU2" s="241"/>
      <c r="WHV2" s="241"/>
      <c r="WHW2" s="241"/>
      <c r="WHX2" s="241"/>
      <c r="WHY2" s="241"/>
      <c r="WHZ2" s="241"/>
      <c r="WIA2" s="241"/>
      <c r="WIB2" s="241"/>
      <c r="WIC2" s="241"/>
      <c r="WID2" s="241"/>
      <c r="WIE2" s="241"/>
      <c r="WIF2" s="241"/>
      <c r="WIG2" s="241"/>
      <c r="WIH2" s="241"/>
      <c r="WII2" s="241"/>
      <c r="WIJ2" s="241"/>
      <c r="WIK2" s="241"/>
      <c r="WIL2" s="241"/>
      <c r="WIM2" s="241"/>
      <c r="WIN2" s="241"/>
      <c r="WIO2" s="241"/>
      <c r="WIP2" s="241"/>
      <c r="WIQ2" s="241"/>
      <c r="WIR2" s="241"/>
      <c r="WIS2" s="241"/>
      <c r="WIT2" s="241"/>
      <c r="WIU2" s="241"/>
      <c r="WIV2" s="241"/>
      <c r="WIW2" s="241"/>
      <c r="WIX2" s="241"/>
      <c r="WIY2" s="241"/>
      <c r="WIZ2" s="241"/>
      <c r="WJA2" s="241"/>
      <c r="WJB2" s="241"/>
      <c r="WJC2" s="241"/>
      <c r="WJD2" s="241"/>
      <c r="WJE2" s="241"/>
      <c r="WJF2" s="241"/>
      <c r="WJG2" s="241"/>
      <c r="WJH2" s="241"/>
      <c r="WJI2" s="241"/>
      <c r="WJJ2" s="241"/>
      <c r="WJK2" s="241"/>
      <c r="WJL2" s="241"/>
      <c r="WJM2" s="241"/>
      <c r="WJN2" s="241"/>
      <c r="WJO2" s="241"/>
      <c r="WJP2" s="241"/>
      <c r="WJQ2" s="241"/>
      <c r="WJR2" s="241"/>
      <c r="WJS2" s="241"/>
      <c r="WJT2" s="241"/>
      <c r="WJU2" s="241"/>
      <c r="WJV2" s="241"/>
      <c r="WJW2" s="241"/>
      <c r="WJX2" s="241"/>
      <c r="WJY2" s="241"/>
      <c r="WJZ2" s="241"/>
      <c r="WKA2" s="241"/>
      <c r="WKB2" s="241"/>
      <c r="WKC2" s="241"/>
      <c r="WKD2" s="241"/>
      <c r="WKE2" s="241"/>
      <c r="WKF2" s="241"/>
      <c r="WKG2" s="241"/>
      <c r="WKH2" s="241"/>
      <c r="WKI2" s="241"/>
      <c r="WKJ2" s="241"/>
      <c r="WKK2" s="241"/>
      <c r="WKL2" s="241"/>
      <c r="WKM2" s="241"/>
      <c r="WKN2" s="241"/>
      <c r="WKO2" s="241"/>
      <c r="WKP2" s="241"/>
      <c r="WKQ2" s="241"/>
      <c r="WKR2" s="241"/>
      <c r="WKS2" s="241"/>
      <c r="WKT2" s="241"/>
      <c r="WKU2" s="241"/>
      <c r="WKV2" s="241"/>
      <c r="WKW2" s="241"/>
      <c r="WKX2" s="241"/>
      <c r="WKY2" s="241"/>
      <c r="WKZ2" s="241"/>
      <c r="WLA2" s="241"/>
      <c r="WLB2" s="241"/>
      <c r="WLC2" s="241"/>
      <c r="WLD2" s="241"/>
      <c r="WLE2" s="241"/>
      <c r="WLF2" s="241"/>
      <c r="WLG2" s="241"/>
      <c r="WLH2" s="241"/>
      <c r="WLI2" s="241"/>
      <c r="WLJ2" s="241"/>
      <c r="WLK2" s="241"/>
      <c r="WLL2" s="241"/>
      <c r="WLM2" s="241"/>
      <c r="WLN2" s="241"/>
      <c r="WLO2" s="241"/>
      <c r="WLP2" s="241"/>
      <c r="WLQ2" s="241"/>
      <c r="WLR2" s="241"/>
      <c r="WLS2" s="241"/>
      <c r="WLT2" s="241"/>
      <c r="WLU2" s="241"/>
      <c r="WLV2" s="241"/>
      <c r="WLW2" s="241"/>
      <c r="WLX2" s="241"/>
      <c r="WLY2" s="241"/>
      <c r="WLZ2" s="241"/>
      <c r="WMA2" s="241"/>
      <c r="WMB2" s="241"/>
      <c r="WMC2" s="241"/>
      <c r="WMD2" s="241"/>
      <c r="WME2" s="241"/>
      <c r="WMF2" s="241"/>
      <c r="WMG2" s="241"/>
      <c r="WMH2" s="241"/>
      <c r="WMI2" s="241"/>
      <c r="WMJ2" s="241"/>
      <c r="WMK2" s="241"/>
      <c r="WML2" s="241"/>
      <c r="WMM2" s="241"/>
      <c r="WMN2" s="241"/>
      <c r="WMO2" s="241"/>
      <c r="WMP2" s="241"/>
      <c r="WMQ2" s="241"/>
      <c r="WMR2" s="241"/>
      <c r="WMS2" s="241"/>
      <c r="WMT2" s="241"/>
      <c r="WMU2" s="241"/>
      <c r="WMV2" s="241"/>
      <c r="WMW2" s="241"/>
      <c r="WMX2" s="241"/>
      <c r="WMY2" s="241"/>
      <c r="WMZ2" s="241"/>
      <c r="WNA2" s="241"/>
      <c r="WNB2" s="241"/>
      <c r="WNC2" s="241"/>
      <c r="WND2" s="241"/>
      <c r="WNE2" s="241"/>
      <c r="WNF2" s="241"/>
      <c r="WNG2" s="241"/>
      <c r="WNH2" s="241"/>
      <c r="WNI2" s="241"/>
      <c r="WNJ2" s="241"/>
      <c r="WNK2" s="241"/>
      <c r="WNL2" s="241"/>
      <c r="WNM2" s="241"/>
      <c r="WNN2" s="241"/>
      <c r="WNO2" s="241"/>
      <c r="WNP2" s="241"/>
      <c r="WNQ2" s="241"/>
      <c r="WNR2" s="241"/>
      <c r="WNS2" s="241"/>
      <c r="WNT2" s="241"/>
      <c r="WNU2" s="241"/>
      <c r="WNV2" s="241"/>
      <c r="WNW2" s="241"/>
      <c r="WNX2" s="241"/>
      <c r="WNY2" s="241"/>
      <c r="WNZ2" s="241"/>
      <c r="WOA2" s="241"/>
      <c r="WOB2" s="241"/>
      <c r="WOC2" s="241"/>
      <c r="WOD2" s="241"/>
      <c r="WOE2" s="241"/>
      <c r="WOF2" s="241"/>
      <c r="WOG2" s="241"/>
      <c r="WOH2" s="241"/>
      <c r="WOI2" s="241"/>
      <c r="WOJ2" s="241"/>
      <c r="WOK2" s="241"/>
      <c r="WOL2" s="241"/>
      <c r="WOM2" s="241"/>
      <c r="WON2" s="241"/>
      <c r="WOO2" s="241"/>
      <c r="WOP2" s="241"/>
      <c r="WOQ2" s="241"/>
      <c r="WOR2" s="241"/>
      <c r="WOS2" s="241"/>
      <c r="WOT2" s="241"/>
      <c r="WOU2" s="241"/>
      <c r="WOV2" s="241"/>
      <c r="WOW2" s="241"/>
      <c r="WOX2" s="241"/>
      <c r="WOY2" s="241"/>
      <c r="WOZ2" s="241"/>
      <c r="WPA2" s="241"/>
      <c r="WPB2" s="241"/>
      <c r="WPC2" s="241"/>
      <c r="WPD2" s="241"/>
      <c r="WPE2" s="241"/>
      <c r="WPF2" s="241"/>
      <c r="WPG2" s="241"/>
      <c r="WPH2" s="241"/>
      <c r="WPI2" s="241"/>
      <c r="WPJ2" s="241"/>
      <c r="WPK2" s="241"/>
      <c r="WPL2" s="241"/>
      <c r="WPM2" s="241"/>
      <c r="WPN2" s="241"/>
      <c r="WPO2" s="241"/>
      <c r="WPP2" s="241"/>
      <c r="WPQ2" s="241"/>
      <c r="WPR2" s="241"/>
      <c r="WPS2" s="241"/>
      <c r="WPT2" s="241"/>
      <c r="WPU2" s="241"/>
      <c r="WPV2" s="241"/>
      <c r="WPW2" s="241"/>
      <c r="WPX2" s="241"/>
      <c r="WPY2" s="241"/>
      <c r="WPZ2" s="241"/>
      <c r="WQA2" s="241"/>
      <c r="WQB2" s="241"/>
      <c r="WQC2" s="241"/>
      <c r="WQD2" s="241"/>
      <c r="WQE2" s="241"/>
      <c r="WQF2" s="241"/>
      <c r="WQG2" s="241"/>
      <c r="WQH2" s="241"/>
      <c r="WQI2" s="241"/>
      <c r="WQJ2" s="241"/>
      <c r="WQK2" s="241"/>
      <c r="WQL2" s="241"/>
      <c r="WQM2" s="241"/>
      <c r="WQN2" s="241"/>
      <c r="WQO2" s="241"/>
      <c r="WQP2" s="241"/>
      <c r="WQQ2" s="241"/>
      <c r="WQR2" s="241"/>
      <c r="WQS2" s="241"/>
      <c r="WQT2" s="241"/>
      <c r="WQU2" s="241"/>
      <c r="WQV2" s="241"/>
      <c r="WQW2" s="241"/>
      <c r="WQX2" s="241"/>
      <c r="WQY2" s="241"/>
      <c r="WQZ2" s="241"/>
      <c r="WRA2" s="241"/>
      <c r="WRB2" s="241"/>
      <c r="WRC2" s="241"/>
      <c r="WRD2" s="241"/>
      <c r="WRE2" s="241"/>
      <c r="WRF2" s="241"/>
      <c r="WRG2" s="241"/>
      <c r="WRH2" s="241"/>
      <c r="WRI2" s="241"/>
      <c r="WRJ2" s="241"/>
      <c r="WRK2" s="241"/>
      <c r="WRL2" s="241"/>
      <c r="WRM2" s="241"/>
      <c r="WRN2" s="241"/>
      <c r="WRO2" s="241"/>
      <c r="WRP2" s="241"/>
      <c r="WRQ2" s="241"/>
      <c r="WRR2" s="241"/>
      <c r="WRS2" s="241"/>
      <c r="WRT2" s="241"/>
      <c r="WRU2" s="241"/>
      <c r="WRV2" s="241"/>
      <c r="WRW2" s="241"/>
      <c r="WRX2" s="241"/>
      <c r="WRY2" s="241"/>
      <c r="WRZ2" s="241"/>
      <c r="WSA2" s="241"/>
      <c r="WSB2" s="241"/>
      <c r="WSC2" s="241"/>
      <c r="WSD2" s="241"/>
      <c r="WSE2" s="241"/>
      <c r="WSF2" s="241"/>
      <c r="WSG2" s="241"/>
      <c r="WSH2" s="241"/>
      <c r="WSI2" s="241"/>
      <c r="WSJ2" s="241"/>
      <c r="WSK2" s="241"/>
      <c r="WSL2" s="241"/>
      <c r="WSM2" s="241"/>
      <c r="WSN2" s="241"/>
      <c r="WSO2" s="241"/>
      <c r="WSP2" s="241"/>
      <c r="WSQ2" s="241"/>
      <c r="WSR2" s="241"/>
      <c r="WSS2" s="241"/>
      <c r="WST2" s="241"/>
      <c r="WSU2" s="241"/>
      <c r="WSV2" s="241"/>
      <c r="WSW2" s="241"/>
      <c r="WSX2" s="241"/>
      <c r="WSY2" s="241"/>
      <c r="WSZ2" s="241"/>
      <c r="WTA2" s="241"/>
      <c r="WTB2" s="241"/>
      <c r="WTC2" s="241"/>
      <c r="WTD2" s="241"/>
      <c r="WTE2" s="241"/>
      <c r="WTF2" s="241"/>
      <c r="WTG2" s="241"/>
      <c r="WTH2" s="241"/>
      <c r="WTI2" s="241"/>
      <c r="WTJ2" s="241"/>
      <c r="WTK2" s="241"/>
      <c r="WTL2" s="241"/>
      <c r="WTM2" s="241"/>
      <c r="WTN2" s="241"/>
      <c r="WTO2" s="241"/>
      <c r="WTP2" s="241"/>
      <c r="WTQ2" s="241"/>
      <c r="WTR2" s="241"/>
      <c r="WTS2" s="241"/>
      <c r="WTT2" s="241"/>
      <c r="WTU2" s="241"/>
      <c r="WTV2" s="241"/>
      <c r="WTW2" s="241"/>
      <c r="WTX2" s="241"/>
      <c r="WTY2" s="241"/>
      <c r="WTZ2" s="241"/>
      <c r="WUA2" s="241"/>
      <c r="WUB2" s="241"/>
      <c r="WUC2" s="241"/>
      <c r="WUD2" s="241"/>
      <c r="WUE2" s="241"/>
      <c r="WUF2" s="241"/>
      <c r="WUG2" s="241"/>
      <c r="WUH2" s="241"/>
      <c r="WUI2" s="241"/>
      <c r="WUJ2" s="241"/>
      <c r="WUK2" s="241"/>
      <c r="WUL2" s="241"/>
      <c r="WUM2" s="241"/>
      <c r="WUN2" s="241"/>
      <c r="WUO2" s="241"/>
      <c r="WUP2" s="241"/>
      <c r="WUQ2" s="241"/>
      <c r="WUR2" s="241"/>
      <c r="WUS2" s="241"/>
      <c r="WUT2" s="241"/>
      <c r="WUU2" s="241"/>
      <c r="WUV2" s="241"/>
      <c r="WUW2" s="241"/>
      <c r="WUX2" s="241"/>
      <c r="WUY2" s="241"/>
      <c r="WUZ2" s="241"/>
      <c r="WVA2" s="241"/>
      <c r="WVB2" s="241"/>
      <c r="WVC2" s="241"/>
      <c r="WVD2" s="241"/>
      <c r="WVE2" s="241"/>
      <c r="WVF2" s="241"/>
      <c r="WVG2" s="241"/>
      <c r="WVH2" s="241"/>
      <c r="WVI2" s="241"/>
      <c r="WVJ2" s="241"/>
      <c r="WVK2" s="241"/>
      <c r="WVL2" s="241"/>
      <c r="WVM2" s="241"/>
      <c r="WVN2" s="241"/>
      <c r="WVO2" s="241"/>
      <c r="WVP2" s="241"/>
      <c r="WVQ2" s="241"/>
      <c r="WVR2" s="241"/>
      <c r="WVS2" s="241"/>
      <c r="WVT2" s="241"/>
      <c r="WVU2" s="241"/>
      <c r="WVV2" s="241"/>
      <c r="WVW2" s="241"/>
      <c r="WVX2" s="241"/>
      <c r="WVY2" s="241"/>
      <c r="WVZ2" s="241"/>
      <c r="WWA2" s="241"/>
      <c r="WWB2" s="241"/>
      <c r="WWC2" s="241"/>
      <c r="WWD2" s="241"/>
      <c r="WWE2" s="241"/>
      <c r="WWF2" s="241"/>
      <c r="WWG2" s="241"/>
      <c r="WWH2" s="241"/>
      <c r="WWI2" s="241"/>
      <c r="WWJ2" s="241"/>
      <c r="WWK2" s="241"/>
      <c r="WWL2" s="241"/>
      <c r="WWM2" s="241"/>
      <c r="WWN2" s="241"/>
      <c r="WWO2" s="241"/>
      <c r="WWP2" s="241"/>
      <c r="WWQ2" s="241"/>
      <c r="WWR2" s="241"/>
      <c r="WWS2" s="241"/>
      <c r="WWT2" s="241"/>
      <c r="WWU2" s="241"/>
      <c r="WWV2" s="241"/>
      <c r="WWW2" s="241"/>
      <c r="WWX2" s="241"/>
      <c r="WWY2" s="241"/>
      <c r="WWZ2" s="241"/>
      <c r="WXA2" s="241"/>
      <c r="WXB2" s="241"/>
      <c r="WXC2" s="241"/>
      <c r="WXD2" s="241"/>
      <c r="WXE2" s="241"/>
      <c r="WXF2" s="241"/>
      <c r="WXG2" s="241"/>
      <c r="WXH2" s="241"/>
      <c r="WXI2" s="241"/>
      <c r="WXJ2" s="241"/>
      <c r="WXK2" s="241"/>
      <c r="WXL2" s="241"/>
      <c r="WXM2" s="241"/>
      <c r="WXN2" s="241"/>
      <c r="WXO2" s="241"/>
      <c r="WXP2" s="241"/>
      <c r="WXQ2" s="241"/>
      <c r="WXR2" s="241"/>
      <c r="WXS2" s="241"/>
      <c r="WXT2" s="241"/>
      <c r="WXU2" s="241"/>
      <c r="WXV2" s="241"/>
      <c r="WXW2" s="241"/>
      <c r="WXX2" s="241"/>
      <c r="WXY2" s="241"/>
      <c r="WXZ2" s="241"/>
      <c r="WYA2" s="241"/>
      <c r="WYB2" s="241"/>
      <c r="WYC2" s="241"/>
      <c r="WYD2" s="241"/>
      <c r="WYE2" s="241"/>
      <c r="WYF2" s="241"/>
      <c r="WYG2" s="241"/>
      <c r="WYH2" s="241"/>
      <c r="WYI2" s="241"/>
      <c r="WYJ2" s="241"/>
      <c r="WYK2" s="241"/>
      <c r="WYL2" s="241"/>
      <c r="WYM2" s="241"/>
      <c r="WYN2" s="241"/>
      <c r="WYO2" s="241"/>
      <c r="WYP2" s="241"/>
      <c r="WYQ2" s="241"/>
      <c r="WYR2" s="241"/>
      <c r="WYS2" s="241"/>
      <c r="WYT2" s="241"/>
      <c r="WYU2" s="241"/>
      <c r="WYV2" s="241"/>
      <c r="WYW2" s="241"/>
      <c r="WYX2" s="241"/>
      <c r="WYY2" s="241"/>
      <c r="WYZ2" s="241"/>
      <c r="WZA2" s="241"/>
      <c r="WZB2" s="241"/>
      <c r="WZC2" s="241"/>
      <c r="WZD2" s="241"/>
      <c r="WZE2" s="241"/>
      <c r="WZF2" s="241"/>
      <c r="WZG2" s="241"/>
      <c r="WZH2" s="241"/>
      <c r="WZI2" s="241"/>
      <c r="WZJ2" s="241"/>
      <c r="WZK2" s="241"/>
      <c r="WZL2" s="241"/>
      <c r="WZM2" s="241"/>
      <c r="WZN2" s="241"/>
      <c r="WZO2" s="241"/>
      <c r="WZP2" s="241"/>
      <c r="WZQ2" s="241"/>
      <c r="WZR2" s="241"/>
      <c r="WZS2" s="241"/>
      <c r="WZT2" s="241"/>
      <c r="WZU2" s="241"/>
      <c r="WZV2" s="241"/>
      <c r="WZW2" s="241"/>
      <c r="WZX2" s="241"/>
      <c r="WZY2" s="241"/>
      <c r="WZZ2" s="241"/>
      <c r="XAA2" s="241"/>
      <c r="XAB2" s="241"/>
      <c r="XAC2" s="241"/>
      <c r="XAD2" s="241"/>
      <c r="XAE2" s="241"/>
      <c r="XAF2" s="241"/>
      <c r="XAG2" s="241"/>
      <c r="XAH2" s="241"/>
      <c r="XAI2" s="241"/>
      <c r="XAJ2" s="241"/>
      <c r="XAK2" s="241"/>
      <c r="XAL2" s="241"/>
      <c r="XAM2" s="241"/>
      <c r="XAN2" s="241"/>
      <c r="XAO2" s="241"/>
      <c r="XAP2" s="241"/>
      <c r="XAQ2" s="241"/>
      <c r="XAR2" s="241"/>
      <c r="XAS2" s="241"/>
      <c r="XAT2" s="241"/>
      <c r="XAU2" s="241"/>
      <c r="XAV2" s="241"/>
      <c r="XAW2" s="241"/>
      <c r="XAX2" s="241"/>
      <c r="XAY2" s="241"/>
      <c r="XAZ2" s="241"/>
      <c r="XBA2" s="241"/>
      <c r="XBB2" s="241"/>
      <c r="XBC2" s="241"/>
      <c r="XBD2" s="241"/>
      <c r="XBE2" s="241"/>
      <c r="XBF2" s="241"/>
      <c r="XBG2" s="241"/>
      <c r="XBH2" s="241"/>
      <c r="XBI2" s="241"/>
      <c r="XBJ2" s="241"/>
      <c r="XBK2" s="241"/>
      <c r="XBL2" s="241"/>
      <c r="XBM2" s="241"/>
      <c r="XBN2" s="241"/>
      <c r="XBO2" s="241"/>
      <c r="XBP2" s="241"/>
      <c r="XBQ2" s="241"/>
      <c r="XBR2" s="241"/>
      <c r="XBS2" s="241"/>
      <c r="XBT2" s="241"/>
      <c r="XBU2" s="241"/>
      <c r="XBV2" s="241"/>
      <c r="XBW2" s="241"/>
      <c r="XBX2" s="241"/>
      <c r="XBY2" s="241"/>
      <c r="XBZ2" s="241"/>
      <c r="XCA2" s="241"/>
      <c r="XCB2" s="241"/>
      <c r="XCC2" s="241"/>
      <c r="XCD2" s="241"/>
      <c r="XCE2" s="241"/>
      <c r="XCF2" s="241"/>
      <c r="XCG2" s="241"/>
      <c r="XCH2" s="241"/>
      <c r="XCI2" s="241"/>
      <c r="XCJ2" s="241"/>
      <c r="XCK2" s="241"/>
      <c r="XCL2" s="241"/>
      <c r="XCM2" s="241"/>
      <c r="XCN2" s="241"/>
      <c r="XCO2" s="241"/>
      <c r="XCP2" s="241"/>
      <c r="XCQ2" s="241"/>
      <c r="XCR2" s="241"/>
      <c r="XCS2" s="241"/>
      <c r="XCT2" s="241"/>
      <c r="XCU2" s="241"/>
      <c r="XCV2" s="241"/>
      <c r="XCW2" s="241"/>
      <c r="XCX2" s="241"/>
      <c r="XCY2" s="241"/>
      <c r="XCZ2" s="241"/>
      <c r="XDA2" s="241"/>
      <c r="XDB2" s="241"/>
      <c r="XDC2" s="241"/>
      <c r="XDD2" s="241"/>
      <c r="XDE2" s="241"/>
      <c r="XDF2" s="241"/>
      <c r="XDG2" s="241"/>
      <c r="XDH2" s="241"/>
      <c r="XDI2" s="241"/>
      <c r="XDJ2" s="241"/>
      <c r="XDK2" s="241"/>
      <c r="XDL2" s="241"/>
      <c r="XDM2" s="241"/>
      <c r="XDN2" s="241"/>
      <c r="XDO2" s="241"/>
      <c r="XDP2" s="241"/>
      <c r="XDQ2" s="241"/>
      <c r="XDR2" s="241"/>
      <c r="XDS2" s="241"/>
      <c r="XDT2" s="241"/>
      <c r="XDU2" s="241"/>
      <c r="XDV2" s="241"/>
      <c r="XDW2" s="241"/>
      <c r="XDX2" s="241"/>
      <c r="XDY2" s="241"/>
      <c r="XDZ2" s="241"/>
      <c r="XEA2" s="241"/>
      <c r="XEB2" s="241"/>
      <c r="XEC2" s="241"/>
      <c r="XED2" s="241"/>
      <c r="XEE2" s="241"/>
      <c r="XEF2" s="241"/>
      <c r="XEG2" s="241"/>
      <c r="XEH2" s="241"/>
      <c r="XEI2" s="241"/>
      <c r="XEJ2" s="241"/>
      <c r="XEK2" s="241"/>
      <c r="XEL2" s="241"/>
      <c r="XEM2" s="241"/>
      <c r="XEN2" s="241"/>
      <c r="XEO2" s="241"/>
      <c r="XEP2" s="241"/>
      <c r="XEQ2" s="241"/>
      <c r="XER2" s="241"/>
      <c r="XES2" s="241"/>
      <c r="XET2" s="241"/>
      <c r="XEU2" s="241"/>
      <c r="XEV2" s="241"/>
      <c r="XEW2" s="241"/>
      <c r="XEX2" s="241"/>
      <c r="XEY2" s="241"/>
    </row>
    <row r="3" spans="1:16379" x14ac:dyDescent="0.3">
      <c r="A3" s="131"/>
      <c r="B3" s="1"/>
      <c r="C3" s="242"/>
      <c r="D3" s="242"/>
      <c r="E3" s="242"/>
      <c r="F3" s="2"/>
      <c r="G3" s="2"/>
      <c r="H3" s="2"/>
      <c r="I3" s="2" t="s">
        <v>0</v>
      </c>
      <c r="J3" s="2"/>
      <c r="K3" s="2"/>
      <c r="L3" s="2"/>
      <c r="M3" s="132"/>
      <c r="N3" s="1"/>
      <c r="O3" s="1"/>
      <c r="P3" s="238"/>
      <c r="Q3" s="238"/>
      <c r="R3" s="238"/>
      <c r="S3" s="2"/>
      <c r="T3" s="2"/>
      <c r="U3" s="3"/>
      <c r="V3" s="4"/>
      <c r="W3" s="1"/>
      <c r="X3" s="1"/>
      <c r="Y3" s="238"/>
      <c r="Z3" s="238"/>
      <c r="AA3" s="238"/>
      <c r="AB3" s="2"/>
      <c r="AC3" s="2"/>
      <c r="AD3" s="3"/>
      <c r="AE3" s="4"/>
      <c r="AF3" s="1"/>
      <c r="AG3" s="1"/>
      <c r="AH3" s="238"/>
      <c r="AI3" s="238"/>
      <c r="AJ3" s="238"/>
      <c r="AK3" s="2"/>
      <c r="AL3" s="2"/>
      <c r="AM3" s="3"/>
      <c r="AN3" s="4"/>
      <c r="AO3" s="1"/>
      <c r="AP3" s="1"/>
      <c r="AQ3" s="238"/>
      <c r="AR3" s="238"/>
      <c r="AS3" s="238"/>
      <c r="AT3" s="2"/>
      <c r="AU3" s="2"/>
      <c r="AV3" s="3"/>
      <c r="AW3" s="4"/>
      <c r="AX3" s="1"/>
      <c r="AY3" s="1"/>
      <c r="AZ3" s="238"/>
      <c r="BA3" s="238"/>
      <c r="BB3" s="238"/>
      <c r="BC3" s="2"/>
      <c r="BD3" s="2"/>
      <c r="BE3" s="3"/>
      <c r="BF3" s="4"/>
      <c r="BG3" s="1"/>
      <c r="BH3" s="1"/>
      <c r="BI3" s="238"/>
      <c r="BJ3" s="238"/>
      <c r="BK3" s="238"/>
      <c r="BL3" s="2"/>
      <c r="BM3" s="2"/>
      <c r="BN3" s="3"/>
      <c r="BO3" s="4"/>
      <c r="BP3" s="1"/>
      <c r="BQ3" s="1"/>
      <c r="BR3" s="238"/>
      <c r="BS3" s="238"/>
      <c r="BT3" s="238"/>
      <c r="BU3" s="2"/>
      <c r="BV3" s="2"/>
      <c r="BW3" s="3"/>
      <c r="BX3" s="4"/>
      <c r="BY3" s="1"/>
      <c r="BZ3" s="1"/>
      <c r="CA3" s="238"/>
      <c r="CB3" s="238"/>
      <c r="CC3" s="238"/>
      <c r="CD3" s="2"/>
      <c r="CE3" s="2"/>
      <c r="CF3" s="3"/>
      <c r="CG3" s="4"/>
      <c r="CH3" s="1"/>
      <c r="CI3" s="1"/>
      <c r="CJ3" s="238"/>
      <c r="CK3" s="238"/>
      <c r="CL3" s="238"/>
      <c r="CM3" s="2"/>
      <c r="CN3" s="2"/>
      <c r="CO3" s="3"/>
      <c r="CP3" s="4"/>
      <c r="CQ3" s="1"/>
      <c r="CR3" s="1"/>
      <c r="CS3" s="238"/>
      <c r="CT3" s="238"/>
      <c r="CU3" s="238"/>
      <c r="CV3" s="2"/>
      <c r="CW3" s="2"/>
      <c r="CX3" s="3"/>
      <c r="CY3" s="4"/>
      <c r="CZ3" s="1"/>
      <c r="DA3" s="1"/>
      <c r="DB3" s="238"/>
      <c r="DC3" s="238"/>
      <c r="DD3" s="238"/>
      <c r="DE3" s="2"/>
      <c r="DF3" s="2"/>
      <c r="DG3" s="3"/>
      <c r="DH3" s="4"/>
      <c r="DI3" s="1"/>
      <c r="DJ3" s="1"/>
      <c r="DK3" s="238"/>
      <c r="DL3" s="238"/>
      <c r="DM3" s="238"/>
      <c r="DN3" s="2"/>
      <c r="DO3" s="2"/>
      <c r="DP3" s="3"/>
      <c r="DQ3" s="4"/>
      <c r="DR3" s="1"/>
      <c r="DS3" s="1"/>
      <c r="DT3" s="238"/>
      <c r="DU3" s="238"/>
      <c r="DV3" s="238"/>
      <c r="DW3" s="2"/>
      <c r="DX3" s="2"/>
      <c r="DY3" s="3"/>
      <c r="DZ3" s="4"/>
      <c r="EA3" s="1"/>
      <c r="EB3" s="1"/>
      <c r="EC3" s="238"/>
      <c r="ED3" s="238"/>
      <c r="EE3" s="238"/>
      <c r="EF3" s="2"/>
      <c r="EG3" s="2"/>
      <c r="EH3" s="3"/>
      <c r="EI3" s="4"/>
      <c r="EJ3" s="1"/>
      <c r="EK3" s="1"/>
      <c r="EL3" s="238"/>
      <c r="EM3" s="238"/>
      <c r="EN3" s="238"/>
      <c r="EO3" s="2"/>
      <c r="EP3" s="2"/>
      <c r="EQ3" s="3"/>
      <c r="ER3" s="4"/>
      <c r="ES3" s="1"/>
      <c r="ET3" s="1"/>
      <c r="EU3" s="238"/>
      <c r="EV3" s="238"/>
      <c r="EW3" s="238"/>
      <c r="EX3" s="2"/>
      <c r="EY3" s="2"/>
      <c r="EZ3" s="3"/>
      <c r="FA3" s="4"/>
      <c r="FB3" s="1"/>
      <c r="FC3" s="1"/>
      <c r="FD3" s="238"/>
      <c r="FE3" s="238"/>
      <c r="FF3" s="238"/>
      <c r="FG3" s="2"/>
      <c r="FH3" s="2"/>
      <c r="FI3" s="3"/>
      <c r="FJ3" s="4"/>
      <c r="FK3" s="1"/>
      <c r="FL3" s="1"/>
      <c r="FM3" s="238"/>
      <c r="FN3" s="238"/>
      <c r="FO3" s="238"/>
      <c r="FP3" s="2"/>
      <c r="FQ3" s="2"/>
      <c r="FR3" s="3"/>
      <c r="FS3" s="4"/>
      <c r="FT3" s="1"/>
      <c r="FU3" s="1"/>
      <c r="FV3" s="238"/>
      <c r="FW3" s="238"/>
      <c r="FX3" s="238"/>
      <c r="FY3" s="2"/>
      <c r="FZ3" s="2"/>
      <c r="GA3" s="3"/>
      <c r="GB3" s="4"/>
      <c r="GC3" s="1"/>
      <c r="GD3" s="1"/>
      <c r="GE3" s="238"/>
      <c r="GF3" s="238"/>
      <c r="GG3" s="238"/>
      <c r="GH3" s="2"/>
      <c r="GI3" s="2"/>
      <c r="GJ3" s="3"/>
      <c r="GK3" s="4"/>
      <c r="GL3" s="1"/>
      <c r="GM3" s="1"/>
      <c r="GN3" s="238"/>
      <c r="GO3" s="238"/>
      <c r="GP3" s="238"/>
      <c r="GQ3" s="2"/>
      <c r="GR3" s="2"/>
      <c r="GS3" s="3"/>
      <c r="GT3" s="4"/>
      <c r="GU3" s="1"/>
      <c r="GV3" s="1"/>
      <c r="GW3" s="238"/>
      <c r="GX3" s="238"/>
      <c r="GY3" s="238"/>
      <c r="GZ3" s="2"/>
      <c r="HA3" s="2"/>
      <c r="HB3" s="3"/>
      <c r="HC3" s="4"/>
      <c r="HD3" s="1"/>
      <c r="HE3" s="1"/>
      <c r="HF3" s="238"/>
      <c r="HG3" s="238"/>
      <c r="HH3" s="238"/>
      <c r="HI3" s="2"/>
      <c r="HJ3" s="2"/>
      <c r="HK3" s="3"/>
      <c r="HL3" s="4"/>
      <c r="HM3" s="1"/>
      <c r="HN3" s="1"/>
      <c r="HO3" s="238"/>
      <c r="HP3" s="238"/>
      <c r="HQ3" s="238"/>
      <c r="HR3" s="2"/>
      <c r="HS3" s="2"/>
      <c r="HT3" s="3"/>
      <c r="HU3" s="4"/>
      <c r="HV3" s="1"/>
      <c r="HW3" s="1"/>
      <c r="HX3" s="238"/>
      <c r="HY3" s="238"/>
      <c r="HZ3" s="238"/>
      <c r="IA3" s="2"/>
      <c r="IB3" s="2"/>
      <c r="IC3" s="3"/>
      <c r="ID3" s="4"/>
      <c r="IE3" s="1"/>
      <c r="IF3" s="1"/>
      <c r="IG3" s="238"/>
      <c r="IH3" s="238"/>
      <c r="II3" s="238"/>
      <c r="IJ3" s="2"/>
      <c r="IK3" s="2"/>
      <c r="IL3" s="3"/>
      <c r="IM3" s="4"/>
      <c r="IN3" s="1"/>
      <c r="IO3" s="1"/>
      <c r="IP3" s="238"/>
      <c r="IQ3" s="238"/>
      <c r="IR3" s="238"/>
      <c r="IS3" s="2"/>
      <c r="IT3" s="2"/>
      <c r="IU3" s="3"/>
      <c r="IV3" s="4"/>
      <c r="IW3" s="1"/>
      <c r="IX3" s="1"/>
      <c r="IY3" s="238"/>
      <c r="IZ3" s="238"/>
      <c r="JA3" s="238"/>
      <c r="JB3" s="2"/>
      <c r="JC3" s="2"/>
      <c r="JD3" s="3"/>
      <c r="JE3" s="4"/>
      <c r="JF3" s="1"/>
      <c r="JG3" s="1"/>
      <c r="JH3" s="238"/>
      <c r="JI3" s="238"/>
      <c r="JJ3" s="238"/>
      <c r="JK3" s="2"/>
      <c r="JL3" s="2"/>
      <c r="JM3" s="3"/>
      <c r="JN3" s="4"/>
      <c r="JO3" s="1"/>
      <c r="JP3" s="1"/>
      <c r="JQ3" s="238"/>
      <c r="JR3" s="238"/>
      <c r="JS3" s="238"/>
      <c r="JT3" s="2"/>
      <c r="JU3" s="2"/>
      <c r="JV3" s="3"/>
      <c r="JW3" s="4"/>
      <c r="JX3" s="1"/>
      <c r="JY3" s="1"/>
      <c r="JZ3" s="238"/>
      <c r="KA3" s="238"/>
      <c r="KB3" s="238"/>
      <c r="KC3" s="2"/>
      <c r="KD3" s="2"/>
      <c r="KE3" s="3"/>
      <c r="KF3" s="4"/>
      <c r="KG3" s="1"/>
      <c r="KH3" s="1"/>
      <c r="KI3" s="238"/>
      <c r="KJ3" s="238"/>
      <c r="KK3" s="238"/>
      <c r="KL3" s="2"/>
      <c r="KM3" s="2"/>
      <c r="KN3" s="3"/>
      <c r="KO3" s="4"/>
      <c r="KP3" s="1"/>
      <c r="KQ3" s="1"/>
      <c r="KR3" s="238"/>
      <c r="KS3" s="238"/>
      <c r="KT3" s="238"/>
      <c r="KU3" s="2"/>
      <c r="KV3" s="2"/>
      <c r="KW3" s="3"/>
      <c r="KX3" s="4"/>
      <c r="KY3" s="1"/>
      <c r="KZ3" s="1"/>
      <c r="LA3" s="238"/>
      <c r="LB3" s="238"/>
      <c r="LC3" s="238"/>
      <c r="LD3" s="2"/>
      <c r="LE3" s="2"/>
      <c r="LF3" s="3"/>
      <c r="LG3" s="4"/>
      <c r="LH3" s="1"/>
      <c r="LI3" s="1"/>
      <c r="LJ3" s="238"/>
      <c r="LK3" s="238"/>
      <c r="LL3" s="238"/>
      <c r="LM3" s="2"/>
      <c r="LN3" s="2"/>
      <c r="LO3" s="3"/>
      <c r="LP3" s="4"/>
      <c r="LQ3" s="1"/>
      <c r="LR3" s="1"/>
      <c r="LS3" s="238"/>
      <c r="LT3" s="238"/>
      <c r="LU3" s="238"/>
      <c r="LV3" s="2"/>
      <c r="LW3" s="2"/>
      <c r="LX3" s="3"/>
      <c r="LY3" s="4"/>
      <c r="LZ3" s="1"/>
      <c r="MA3" s="1"/>
      <c r="MB3" s="238"/>
      <c r="MC3" s="238"/>
      <c r="MD3" s="238"/>
      <c r="ME3" s="2"/>
      <c r="MF3" s="2"/>
      <c r="MG3" s="3"/>
      <c r="MH3" s="4"/>
      <c r="MI3" s="1"/>
      <c r="MJ3" s="1"/>
      <c r="MK3" s="238"/>
      <c r="ML3" s="238"/>
      <c r="MM3" s="238"/>
      <c r="MN3" s="2"/>
      <c r="MO3" s="2"/>
      <c r="MP3" s="3"/>
      <c r="MQ3" s="4"/>
      <c r="MR3" s="1"/>
      <c r="MS3" s="1"/>
      <c r="MT3" s="238"/>
      <c r="MU3" s="238"/>
      <c r="MV3" s="238"/>
      <c r="MW3" s="2"/>
      <c r="MX3" s="2"/>
      <c r="MY3" s="3"/>
      <c r="MZ3" s="4"/>
      <c r="NA3" s="1"/>
      <c r="NB3" s="1"/>
      <c r="NC3" s="238"/>
      <c r="ND3" s="238"/>
      <c r="NE3" s="238"/>
      <c r="NF3" s="2"/>
      <c r="NG3" s="2"/>
      <c r="NH3" s="3"/>
      <c r="NI3" s="4"/>
      <c r="NJ3" s="1"/>
      <c r="NK3" s="1"/>
      <c r="NL3" s="238"/>
      <c r="NM3" s="238"/>
      <c r="NN3" s="238"/>
      <c r="NO3" s="2"/>
      <c r="NP3" s="2"/>
      <c r="NQ3" s="3"/>
      <c r="NR3" s="4"/>
      <c r="NS3" s="1"/>
      <c r="NT3" s="1"/>
      <c r="NU3" s="238"/>
      <c r="NV3" s="238"/>
      <c r="NW3" s="238"/>
      <c r="NX3" s="2"/>
      <c r="NY3" s="2"/>
      <c r="NZ3" s="3"/>
      <c r="OA3" s="4"/>
      <c r="OB3" s="1"/>
      <c r="OC3" s="1"/>
      <c r="OD3" s="238"/>
      <c r="OE3" s="238"/>
      <c r="OF3" s="238"/>
      <c r="OG3" s="2"/>
      <c r="OH3" s="2"/>
      <c r="OI3" s="3"/>
      <c r="OJ3" s="4"/>
      <c r="OK3" s="1"/>
      <c r="OL3" s="1"/>
      <c r="OM3" s="238"/>
      <c r="ON3" s="238"/>
      <c r="OO3" s="238"/>
      <c r="OP3" s="2"/>
      <c r="OQ3" s="2"/>
      <c r="OR3" s="3"/>
      <c r="OS3" s="4"/>
      <c r="OT3" s="1"/>
      <c r="OU3" s="1"/>
      <c r="OV3" s="238"/>
      <c r="OW3" s="238"/>
      <c r="OX3" s="238"/>
      <c r="OY3" s="2"/>
      <c r="OZ3" s="2"/>
      <c r="PA3" s="3"/>
      <c r="PB3" s="4"/>
      <c r="PC3" s="1"/>
      <c r="PD3" s="1"/>
      <c r="PE3" s="238"/>
      <c r="PF3" s="238"/>
      <c r="PG3" s="238"/>
      <c r="PH3" s="2"/>
      <c r="PI3" s="2"/>
      <c r="PJ3" s="3"/>
      <c r="PK3" s="4"/>
      <c r="PL3" s="1"/>
      <c r="PM3" s="1"/>
      <c r="PN3" s="238"/>
      <c r="PO3" s="238"/>
      <c r="PP3" s="238"/>
      <c r="PQ3" s="2"/>
      <c r="PR3" s="2"/>
      <c r="PS3" s="3"/>
      <c r="PT3" s="4"/>
      <c r="PU3" s="1"/>
      <c r="PV3" s="1"/>
      <c r="PW3" s="238"/>
      <c r="PX3" s="238"/>
      <c r="PY3" s="238"/>
      <c r="PZ3" s="2"/>
      <c r="QA3" s="2"/>
      <c r="QB3" s="3"/>
      <c r="QC3" s="4"/>
      <c r="QD3" s="1"/>
      <c r="QE3" s="1"/>
      <c r="QF3" s="238"/>
      <c r="QG3" s="238"/>
      <c r="QH3" s="238"/>
      <c r="QI3" s="2"/>
      <c r="QJ3" s="2"/>
      <c r="QK3" s="3"/>
      <c r="QL3" s="4"/>
      <c r="QM3" s="1"/>
      <c r="QN3" s="1"/>
      <c r="QO3" s="238"/>
      <c r="QP3" s="238"/>
      <c r="QQ3" s="238"/>
      <c r="QR3" s="2"/>
      <c r="QS3" s="2"/>
      <c r="QT3" s="3"/>
      <c r="QU3" s="4"/>
      <c r="QV3" s="1"/>
      <c r="QW3" s="1"/>
      <c r="QX3" s="238"/>
      <c r="QY3" s="238"/>
      <c r="QZ3" s="238"/>
      <c r="RA3" s="2"/>
      <c r="RB3" s="2"/>
      <c r="RC3" s="3"/>
      <c r="RD3" s="4"/>
      <c r="RE3" s="1"/>
      <c r="RF3" s="1"/>
      <c r="RG3" s="238"/>
      <c r="RH3" s="238"/>
      <c r="RI3" s="238"/>
      <c r="RJ3" s="2"/>
      <c r="RK3" s="2"/>
      <c r="RL3" s="3"/>
      <c r="RM3" s="4"/>
      <c r="RN3" s="1"/>
      <c r="RO3" s="1"/>
      <c r="RP3" s="238"/>
      <c r="RQ3" s="238"/>
      <c r="RR3" s="238"/>
      <c r="RS3" s="2"/>
      <c r="RT3" s="2"/>
      <c r="RU3" s="3"/>
      <c r="RV3" s="4"/>
      <c r="RW3" s="1"/>
      <c r="RX3" s="1"/>
      <c r="RY3" s="238"/>
      <c r="RZ3" s="238"/>
      <c r="SA3" s="238"/>
      <c r="SB3" s="2"/>
      <c r="SC3" s="2"/>
      <c r="SD3" s="3"/>
      <c r="SE3" s="4"/>
      <c r="SF3" s="1"/>
      <c r="SG3" s="1"/>
      <c r="SH3" s="238"/>
      <c r="SI3" s="238"/>
      <c r="SJ3" s="238"/>
      <c r="SK3" s="2"/>
      <c r="SL3" s="2"/>
      <c r="SM3" s="3"/>
      <c r="SN3" s="4"/>
      <c r="SO3" s="1"/>
      <c r="SP3" s="1"/>
      <c r="SQ3" s="238"/>
      <c r="SR3" s="238"/>
      <c r="SS3" s="238"/>
      <c r="ST3" s="2"/>
      <c r="SU3" s="2"/>
      <c r="SV3" s="3"/>
      <c r="SW3" s="4"/>
      <c r="SX3" s="1"/>
      <c r="SY3" s="1"/>
      <c r="SZ3" s="238"/>
      <c r="TA3" s="238"/>
      <c r="TB3" s="238"/>
      <c r="TC3" s="2"/>
      <c r="TD3" s="2"/>
      <c r="TE3" s="3"/>
      <c r="TF3" s="4"/>
      <c r="TG3" s="1"/>
      <c r="TH3" s="1"/>
      <c r="TI3" s="238"/>
      <c r="TJ3" s="238"/>
      <c r="TK3" s="238"/>
      <c r="TL3" s="2"/>
      <c r="TM3" s="2"/>
      <c r="TN3" s="3"/>
      <c r="TO3" s="4"/>
      <c r="TP3" s="1"/>
      <c r="TQ3" s="1"/>
      <c r="TR3" s="238"/>
      <c r="TS3" s="238"/>
      <c r="TT3" s="238"/>
      <c r="TU3" s="2"/>
      <c r="TV3" s="2"/>
      <c r="TW3" s="3"/>
      <c r="TX3" s="4"/>
      <c r="TY3" s="1"/>
      <c r="TZ3" s="1"/>
      <c r="UA3" s="238"/>
      <c r="UB3" s="238"/>
      <c r="UC3" s="238"/>
      <c r="UD3" s="2"/>
      <c r="UE3" s="2"/>
      <c r="UF3" s="3"/>
      <c r="UG3" s="4"/>
      <c r="UH3" s="1"/>
      <c r="UI3" s="1"/>
      <c r="UJ3" s="238"/>
      <c r="UK3" s="238"/>
      <c r="UL3" s="238"/>
      <c r="UM3" s="2"/>
      <c r="UN3" s="2"/>
      <c r="UO3" s="3"/>
      <c r="UP3" s="4"/>
      <c r="UQ3" s="1"/>
      <c r="UR3" s="1"/>
      <c r="US3" s="238"/>
      <c r="UT3" s="238"/>
      <c r="UU3" s="238"/>
      <c r="UV3" s="2"/>
      <c r="UW3" s="2"/>
      <c r="UX3" s="3"/>
      <c r="UY3" s="4"/>
      <c r="UZ3" s="1"/>
      <c r="VA3" s="1"/>
      <c r="VB3" s="238"/>
      <c r="VC3" s="238"/>
      <c r="VD3" s="238"/>
      <c r="VE3" s="2"/>
      <c r="VF3" s="2"/>
      <c r="VG3" s="3"/>
      <c r="VH3" s="4"/>
      <c r="VI3" s="1"/>
      <c r="VJ3" s="1"/>
      <c r="VK3" s="238"/>
      <c r="VL3" s="238"/>
      <c r="VM3" s="238"/>
      <c r="VN3" s="2"/>
      <c r="VO3" s="2"/>
      <c r="VP3" s="3"/>
      <c r="VQ3" s="4"/>
      <c r="VR3" s="1"/>
      <c r="VS3" s="1"/>
      <c r="VT3" s="238"/>
      <c r="VU3" s="238"/>
      <c r="VV3" s="238"/>
      <c r="VW3" s="2"/>
      <c r="VX3" s="2"/>
      <c r="VY3" s="3"/>
      <c r="VZ3" s="4"/>
      <c r="WA3" s="1"/>
      <c r="WB3" s="1"/>
      <c r="WC3" s="238"/>
      <c r="WD3" s="238"/>
      <c r="WE3" s="238"/>
      <c r="WF3" s="2"/>
      <c r="WG3" s="2"/>
      <c r="WH3" s="3"/>
      <c r="WI3" s="4"/>
      <c r="WJ3" s="1"/>
      <c r="WK3" s="1"/>
      <c r="WL3" s="238"/>
      <c r="WM3" s="238"/>
      <c r="WN3" s="238"/>
      <c r="WO3" s="2"/>
      <c r="WP3" s="2"/>
      <c r="WQ3" s="3"/>
      <c r="WR3" s="4"/>
      <c r="WS3" s="1"/>
      <c r="WT3" s="1"/>
      <c r="WU3" s="238"/>
      <c r="WV3" s="238"/>
      <c r="WW3" s="238"/>
      <c r="WX3" s="2"/>
      <c r="WY3" s="2"/>
      <c r="WZ3" s="3"/>
      <c r="XA3" s="4"/>
      <c r="XB3" s="1"/>
      <c r="XC3" s="1"/>
      <c r="XD3" s="238"/>
      <c r="XE3" s="238"/>
      <c r="XF3" s="238"/>
      <c r="XG3" s="2"/>
      <c r="XH3" s="2"/>
      <c r="XI3" s="3"/>
      <c r="XJ3" s="4"/>
      <c r="XK3" s="1"/>
      <c r="XL3" s="1"/>
      <c r="XM3" s="238"/>
      <c r="XN3" s="238"/>
      <c r="XO3" s="238"/>
      <c r="XP3" s="2"/>
      <c r="XQ3" s="2"/>
      <c r="XR3" s="3"/>
      <c r="XS3" s="4"/>
      <c r="XT3" s="1"/>
      <c r="XU3" s="1"/>
      <c r="XV3" s="238"/>
      <c r="XW3" s="238"/>
      <c r="XX3" s="238"/>
      <c r="XY3" s="2"/>
      <c r="XZ3" s="2"/>
      <c r="YA3" s="3"/>
      <c r="YB3" s="4"/>
      <c r="YC3" s="1"/>
      <c r="YD3" s="1"/>
      <c r="YE3" s="238"/>
      <c r="YF3" s="238"/>
      <c r="YG3" s="238"/>
      <c r="YH3" s="2"/>
      <c r="YI3" s="2"/>
      <c r="YJ3" s="3"/>
      <c r="YK3" s="4"/>
      <c r="YL3" s="1"/>
      <c r="YM3" s="1"/>
      <c r="YN3" s="238"/>
      <c r="YO3" s="238"/>
      <c r="YP3" s="238"/>
      <c r="YQ3" s="2"/>
      <c r="YR3" s="2"/>
      <c r="YS3" s="3"/>
      <c r="YT3" s="4"/>
      <c r="YU3" s="1"/>
      <c r="YV3" s="1"/>
      <c r="YW3" s="238"/>
      <c r="YX3" s="238"/>
      <c r="YY3" s="238"/>
      <c r="YZ3" s="2"/>
      <c r="ZA3" s="2"/>
      <c r="ZB3" s="3"/>
      <c r="ZC3" s="4"/>
      <c r="ZD3" s="1"/>
      <c r="ZE3" s="1"/>
      <c r="ZF3" s="238"/>
      <c r="ZG3" s="238"/>
      <c r="ZH3" s="238"/>
      <c r="ZI3" s="2"/>
      <c r="ZJ3" s="2"/>
      <c r="ZK3" s="3"/>
      <c r="ZL3" s="4"/>
      <c r="ZM3" s="1"/>
      <c r="ZN3" s="1"/>
      <c r="ZO3" s="238"/>
      <c r="ZP3" s="238"/>
      <c r="ZQ3" s="238"/>
      <c r="ZR3" s="2"/>
      <c r="ZS3" s="2"/>
      <c r="ZT3" s="3"/>
      <c r="ZU3" s="4"/>
      <c r="ZV3" s="1"/>
      <c r="ZW3" s="1"/>
      <c r="ZX3" s="238"/>
      <c r="ZY3" s="238"/>
      <c r="ZZ3" s="238"/>
      <c r="AAA3" s="2"/>
      <c r="AAB3" s="2"/>
      <c r="AAC3" s="3"/>
      <c r="AAD3" s="4"/>
      <c r="AAE3" s="1"/>
      <c r="AAF3" s="1"/>
      <c r="AAG3" s="238"/>
      <c r="AAH3" s="238"/>
      <c r="AAI3" s="238"/>
      <c r="AAJ3" s="2"/>
      <c r="AAK3" s="2"/>
      <c r="AAL3" s="3"/>
      <c r="AAM3" s="4"/>
      <c r="AAN3" s="1"/>
      <c r="AAO3" s="1"/>
      <c r="AAP3" s="238"/>
      <c r="AAQ3" s="238"/>
      <c r="AAR3" s="238"/>
      <c r="AAS3" s="2"/>
      <c r="AAT3" s="2"/>
      <c r="AAU3" s="3"/>
      <c r="AAV3" s="4"/>
      <c r="AAW3" s="1"/>
      <c r="AAX3" s="1"/>
      <c r="AAY3" s="238"/>
      <c r="AAZ3" s="238"/>
      <c r="ABA3" s="238"/>
      <c r="ABB3" s="2"/>
      <c r="ABC3" s="2"/>
      <c r="ABD3" s="3"/>
      <c r="ABE3" s="4"/>
      <c r="ABF3" s="1"/>
      <c r="ABG3" s="1"/>
      <c r="ABH3" s="238"/>
      <c r="ABI3" s="238"/>
      <c r="ABJ3" s="238"/>
      <c r="ABK3" s="2"/>
      <c r="ABL3" s="2"/>
      <c r="ABM3" s="3"/>
      <c r="ABN3" s="4"/>
      <c r="ABO3" s="1"/>
      <c r="ABP3" s="1"/>
      <c r="ABQ3" s="238"/>
      <c r="ABR3" s="238"/>
      <c r="ABS3" s="238"/>
      <c r="ABT3" s="2"/>
      <c r="ABU3" s="2"/>
      <c r="ABV3" s="3"/>
      <c r="ABW3" s="4"/>
      <c r="ABX3" s="1"/>
      <c r="ABY3" s="1"/>
      <c r="ABZ3" s="238"/>
      <c r="ACA3" s="238"/>
      <c r="ACB3" s="238"/>
      <c r="ACC3" s="2"/>
      <c r="ACD3" s="2"/>
      <c r="ACE3" s="3"/>
      <c r="ACF3" s="4"/>
      <c r="ACG3" s="1"/>
      <c r="ACH3" s="1"/>
      <c r="ACI3" s="238"/>
      <c r="ACJ3" s="238"/>
      <c r="ACK3" s="238"/>
      <c r="ACL3" s="2"/>
      <c r="ACM3" s="2"/>
      <c r="ACN3" s="3"/>
      <c r="ACO3" s="4"/>
      <c r="ACP3" s="1"/>
      <c r="ACQ3" s="1"/>
      <c r="ACR3" s="238"/>
      <c r="ACS3" s="238"/>
      <c r="ACT3" s="238"/>
      <c r="ACU3" s="2"/>
      <c r="ACV3" s="2"/>
      <c r="ACW3" s="3"/>
      <c r="ACX3" s="4"/>
      <c r="ACY3" s="1"/>
      <c r="ACZ3" s="1"/>
      <c r="ADA3" s="238"/>
      <c r="ADB3" s="238"/>
      <c r="ADC3" s="238"/>
      <c r="ADD3" s="2"/>
      <c r="ADE3" s="2"/>
      <c r="ADF3" s="3"/>
      <c r="ADG3" s="4"/>
      <c r="ADH3" s="1"/>
      <c r="ADI3" s="1"/>
      <c r="ADJ3" s="238"/>
      <c r="ADK3" s="238"/>
      <c r="ADL3" s="238"/>
      <c r="ADM3" s="2"/>
      <c r="ADN3" s="2"/>
      <c r="ADO3" s="3"/>
      <c r="ADP3" s="4"/>
      <c r="ADQ3" s="1"/>
      <c r="ADR3" s="1"/>
      <c r="ADS3" s="238"/>
      <c r="ADT3" s="238"/>
      <c r="ADU3" s="238"/>
      <c r="ADV3" s="2"/>
      <c r="ADW3" s="2"/>
      <c r="ADX3" s="3"/>
      <c r="ADY3" s="4"/>
      <c r="ADZ3" s="1"/>
      <c r="AEA3" s="1"/>
      <c r="AEB3" s="238"/>
      <c r="AEC3" s="238"/>
      <c r="AED3" s="238"/>
      <c r="AEE3" s="2"/>
      <c r="AEF3" s="2"/>
      <c r="AEG3" s="3"/>
      <c r="AEH3" s="4"/>
      <c r="AEI3" s="1"/>
      <c r="AEJ3" s="1"/>
      <c r="AEK3" s="238"/>
      <c r="AEL3" s="238"/>
      <c r="AEM3" s="238"/>
      <c r="AEN3" s="2"/>
      <c r="AEO3" s="2"/>
      <c r="AEP3" s="3"/>
      <c r="AEQ3" s="4"/>
      <c r="AER3" s="1"/>
      <c r="AES3" s="1"/>
      <c r="AET3" s="238"/>
      <c r="AEU3" s="238"/>
      <c r="AEV3" s="238"/>
      <c r="AEW3" s="2"/>
      <c r="AEX3" s="2"/>
      <c r="AEY3" s="3"/>
      <c r="AEZ3" s="4"/>
      <c r="AFA3" s="1"/>
      <c r="AFB3" s="1"/>
      <c r="AFC3" s="238"/>
      <c r="AFD3" s="238"/>
      <c r="AFE3" s="238"/>
      <c r="AFF3" s="2"/>
      <c r="AFG3" s="2"/>
      <c r="AFH3" s="3"/>
      <c r="AFI3" s="4"/>
      <c r="AFJ3" s="1"/>
      <c r="AFK3" s="1"/>
      <c r="AFL3" s="238"/>
      <c r="AFM3" s="238"/>
      <c r="AFN3" s="238"/>
      <c r="AFO3" s="2"/>
      <c r="AFP3" s="2"/>
      <c r="AFQ3" s="3"/>
      <c r="AFR3" s="4"/>
      <c r="AFS3" s="1"/>
      <c r="AFT3" s="1"/>
      <c r="AFU3" s="238"/>
      <c r="AFV3" s="238"/>
      <c r="AFW3" s="238"/>
      <c r="AFX3" s="2"/>
      <c r="AFY3" s="2"/>
      <c r="AFZ3" s="3"/>
      <c r="AGA3" s="4"/>
      <c r="AGB3" s="1"/>
      <c r="AGC3" s="1"/>
      <c r="AGD3" s="238"/>
      <c r="AGE3" s="238"/>
      <c r="AGF3" s="238"/>
      <c r="AGG3" s="2"/>
      <c r="AGH3" s="2"/>
      <c r="AGI3" s="3"/>
      <c r="AGJ3" s="4"/>
      <c r="AGK3" s="1"/>
      <c r="AGL3" s="1"/>
      <c r="AGM3" s="238"/>
      <c r="AGN3" s="238"/>
      <c r="AGO3" s="238"/>
      <c r="AGP3" s="2"/>
      <c r="AGQ3" s="2"/>
      <c r="AGR3" s="3"/>
      <c r="AGS3" s="4"/>
      <c r="AGT3" s="1"/>
      <c r="AGU3" s="1"/>
      <c r="AGV3" s="238"/>
      <c r="AGW3" s="238"/>
      <c r="AGX3" s="238"/>
      <c r="AGY3" s="2"/>
      <c r="AGZ3" s="2"/>
      <c r="AHA3" s="3"/>
      <c r="AHB3" s="4"/>
      <c r="AHC3" s="1"/>
      <c r="AHD3" s="1"/>
      <c r="AHE3" s="238"/>
      <c r="AHF3" s="238"/>
      <c r="AHG3" s="238"/>
      <c r="AHH3" s="2"/>
      <c r="AHI3" s="2"/>
      <c r="AHJ3" s="3"/>
      <c r="AHK3" s="4"/>
      <c r="AHL3" s="1"/>
      <c r="AHM3" s="1"/>
      <c r="AHN3" s="238"/>
      <c r="AHO3" s="238"/>
      <c r="AHP3" s="238"/>
      <c r="AHQ3" s="2"/>
      <c r="AHR3" s="2"/>
      <c r="AHS3" s="3"/>
      <c r="AHT3" s="4"/>
      <c r="AHU3" s="1"/>
      <c r="AHV3" s="1"/>
      <c r="AHW3" s="238"/>
      <c r="AHX3" s="238"/>
      <c r="AHY3" s="238"/>
      <c r="AHZ3" s="2"/>
      <c r="AIA3" s="2"/>
      <c r="AIB3" s="3"/>
      <c r="AIC3" s="4"/>
      <c r="AID3" s="1"/>
      <c r="AIE3" s="1"/>
      <c r="AIF3" s="238"/>
      <c r="AIG3" s="238"/>
      <c r="AIH3" s="238"/>
      <c r="AII3" s="2"/>
      <c r="AIJ3" s="2"/>
      <c r="AIK3" s="3"/>
      <c r="AIL3" s="4"/>
      <c r="AIM3" s="1"/>
      <c r="AIN3" s="1"/>
      <c r="AIO3" s="238"/>
      <c r="AIP3" s="238"/>
      <c r="AIQ3" s="238"/>
      <c r="AIR3" s="2"/>
      <c r="AIS3" s="2"/>
      <c r="AIT3" s="3"/>
      <c r="AIU3" s="4"/>
      <c r="AIV3" s="1"/>
      <c r="AIW3" s="1"/>
      <c r="AIX3" s="238"/>
      <c r="AIY3" s="238"/>
      <c r="AIZ3" s="238"/>
      <c r="AJA3" s="2"/>
      <c r="AJB3" s="2"/>
      <c r="AJC3" s="3"/>
      <c r="AJD3" s="4"/>
      <c r="AJE3" s="1"/>
      <c r="AJF3" s="1"/>
      <c r="AJG3" s="238"/>
      <c r="AJH3" s="238"/>
      <c r="AJI3" s="238"/>
      <c r="AJJ3" s="2"/>
      <c r="AJK3" s="2"/>
      <c r="AJL3" s="3"/>
      <c r="AJM3" s="4"/>
      <c r="AJN3" s="1"/>
      <c r="AJO3" s="1"/>
      <c r="AJP3" s="238"/>
      <c r="AJQ3" s="238"/>
      <c r="AJR3" s="238"/>
      <c r="AJS3" s="2"/>
      <c r="AJT3" s="2"/>
      <c r="AJU3" s="3"/>
      <c r="AJV3" s="4"/>
      <c r="AJW3" s="1"/>
      <c r="AJX3" s="1"/>
      <c r="AJY3" s="238"/>
      <c r="AJZ3" s="238"/>
      <c r="AKA3" s="238"/>
      <c r="AKB3" s="2"/>
      <c r="AKC3" s="2"/>
      <c r="AKD3" s="3"/>
      <c r="AKE3" s="4"/>
      <c r="AKF3" s="1"/>
      <c r="AKG3" s="1"/>
      <c r="AKH3" s="238"/>
      <c r="AKI3" s="238"/>
      <c r="AKJ3" s="238"/>
      <c r="AKK3" s="2"/>
      <c r="AKL3" s="2"/>
      <c r="AKM3" s="3"/>
      <c r="AKN3" s="4"/>
      <c r="AKO3" s="1"/>
      <c r="AKP3" s="1"/>
      <c r="AKQ3" s="238"/>
      <c r="AKR3" s="238"/>
      <c r="AKS3" s="238"/>
      <c r="AKT3" s="2"/>
      <c r="AKU3" s="2"/>
      <c r="AKV3" s="3"/>
      <c r="AKW3" s="4"/>
      <c r="AKX3" s="1"/>
      <c r="AKY3" s="1"/>
      <c r="AKZ3" s="238"/>
      <c r="ALA3" s="238"/>
      <c r="ALB3" s="238"/>
      <c r="ALC3" s="2"/>
      <c r="ALD3" s="2"/>
      <c r="ALE3" s="3"/>
      <c r="ALF3" s="4"/>
      <c r="ALG3" s="1"/>
      <c r="ALH3" s="1"/>
      <c r="ALI3" s="238"/>
      <c r="ALJ3" s="238"/>
      <c r="ALK3" s="238"/>
      <c r="ALL3" s="2"/>
      <c r="ALM3" s="2"/>
      <c r="ALN3" s="3"/>
      <c r="ALO3" s="4"/>
      <c r="ALP3" s="1"/>
      <c r="ALQ3" s="1"/>
      <c r="ALR3" s="238"/>
      <c r="ALS3" s="238"/>
      <c r="ALT3" s="238"/>
      <c r="ALU3" s="2"/>
      <c r="ALV3" s="2"/>
      <c r="ALW3" s="3"/>
      <c r="ALX3" s="4"/>
      <c r="ALY3" s="1"/>
      <c r="ALZ3" s="1"/>
      <c r="AMA3" s="238"/>
      <c r="AMB3" s="238"/>
      <c r="AMC3" s="238"/>
      <c r="AMD3" s="2"/>
      <c r="AME3" s="2"/>
      <c r="AMF3" s="3"/>
      <c r="AMG3" s="4"/>
      <c r="AMH3" s="1"/>
      <c r="AMI3" s="1"/>
      <c r="AMJ3" s="238"/>
      <c r="AMK3" s="238"/>
      <c r="AML3" s="238"/>
      <c r="AMM3" s="2"/>
      <c r="AMN3" s="2"/>
      <c r="AMO3" s="3"/>
      <c r="AMP3" s="4"/>
      <c r="AMQ3" s="1"/>
      <c r="AMR3" s="1"/>
      <c r="AMS3" s="238"/>
      <c r="AMT3" s="238"/>
      <c r="AMU3" s="238"/>
      <c r="AMV3" s="2"/>
      <c r="AMW3" s="2"/>
      <c r="AMX3" s="3"/>
      <c r="AMY3" s="4"/>
      <c r="AMZ3" s="1"/>
      <c r="ANA3" s="1"/>
      <c r="ANB3" s="238"/>
      <c r="ANC3" s="238"/>
      <c r="AND3" s="238"/>
      <c r="ANE3" s="2"/>
      <c r="ANF3" s="2"/>
      <c r="ANG3" s="3"/>
      <c r="ANH3" s="4"/>
      <c r="ANI3" s="1"/>
      <c r="ANJ3" s="1"/>
      <c r="ANK3" s="238"/>
      <c r="ANL3" s="238"/>
      <c r="ANM3" s="238"/>
      <c r="ANN3" s="2"/>
      <c r="ANO3" s="2"/>
      <c r="ANP3" s="3"/>
      <c r="ANQ3" s="4"/>
      <c r="ANR3" s="1"/>
      <c r="ANS3" s="1"/>
      <c r="ANT3" s="238"/>
      <c r="ANU3" s="238"/>
      <c r="ANV3" s="238"/>
      <c r="ANW3" s="2"/>
      <c r="ANX3" s="2"/>
      <c r="ANY3" s="3"/>
      <c r="ANZ3" s="4"/>
      <c r="AOA3" s="1"/>
      <c r="AOB3" s="1"/>
      <c r="AOC3" s="238"/>
      <c r="AOD3" s="238"/>
      <c r="AOE3" s="238"/>
      <c r="AOF3" s="2"/>
      <c r="AOG3" s="2"/>
      <c r="AOH3" s="3"/>
      <c r="AOI3" s="4"/>
      <c r="AOJ3" s="1"/>
      <c r="AOK3" s="1"/>
      <c r="AOL3" s="238"/>
      <c r="AOM3" s="238"/>
      <c r="AON3" s="238"/>
      <c r="AOO3" s="2"/>
      <c r="AOP3" s="2"/>
      <c r="AOQ3" s="3"/>
      <c r="AOR3" s="4"/>
      <c r="AOS3" s="1"/>
      <c r="AOT3" s="1"/>
      <c r="AOU3" s="238"/>
      <c r="AOV3" s="238"/>
      <c r="AOW3" s="238"/>
      <c r="AOX3" s="2"/>
      <c r="AOY3" s="2"/>
      <c r="AOZ3" s="3"/>
      <c r="APA3" s="4"/>
      <c r="APB3" s="1"/>
      <c r="APC3" s="1"/>
      <c r="APD3" s="238"/>
      <c r="APE3" s="238"/>
      <c r="APF3" s="238"/>
      <c r="APG3" s="2"/>
      <c r="APH3" s="2"/>
      <c r="API3" s="3"/>
      <c r="APJ3" s="4"/>
      <c r="APK3" s="1"/>
      <c r="APL3" s="1"/>
      <c r="APM3" s="238"/>
      <c r="APN3" s="238"/>
      <c r="APO3" s="238"/>
      <c r="APP3" s="2"/>
      <c r="APQ3" s="2"/>
      <c r="APR3" s="3"/>
      <c r="APS3" s="4"/>
      <c r="APT3" s="1"/>
      <c r="APU3" s="1"/>
      <c r="APV3" s="238"/>
      <c r="APW3" s="238"/>
      <c r="APX3" s="238"/>
      <c r="APY3" s="2"/>
      <c r="APZ3" s="2"/>
      <c r="AQA3" s="3"/>
      <c r="AQB3" s="4"/>
      <c r="AQC3" s="1"/>
      <c r="AQD3" s="1"/>
      <c r="AQE3" s="238"/>
      <c r="AQF3" s="238"/>
      <c r="AQG3" s="238"/>
      <c r="AQH3" s="2"/>
      <c r="AQI3" s="2"/>
      <c r="AQJ3" s="3"/>
      <c r="AQK3" s="4"/>
      <c r="AQL3" s="1"/>
      <c r="AQM3" s="1"/>
      <c r="AQN3" s="238"/>
      <c r="AQO3" s="238"/>
      <c r="AQP3" s="238"/>
      <c r="AQQ3" s="2"/>
      <c r="AQR3" s="2"/>
      <c r="AQS3" s="3"/>
      <c r="AQT3" s="4"/>
      <c r="AQU3" s="1"/>
      <c r="AQV3" s="1"/>
      <c r="AQW3" s="238"/>
      <c r="AQX3" s="238"/>
      <c r="AQY3" s="238"/>
      <c r="AQZ3" s="2"/>
      <c r="ARA3" s="2"/>
      <c r="ARB3" s="3"/>
      <c r="ARC3" s="4"/>
      <c r="ARD3" s="1"/>
      <c r="ARE3" s="1"/>
      <c r="ARF3" s="238"/>
      <c r="ARG3" s="238"/>
      <c r="ARH3" s="238"/>
      <c r="ARI3" s="2"/>
      <c r="ARJ3" s="2"/>
      <c r="ARK3" s="3"/>
      <c r="ARL3" s="4"/>
      <c r="ARM3" s="1"/>
      <c r="ARN3" s="1"/>
      <c r="ARO3" s="238"/>
      <c r="ARP3" s="238"/>
      <c r="ARQ3" s="238"/>
      <c r="ARR3" s="2"/>
      <c r="ARS3" s="2"/>
      <c r="ART3" s="3"/>
      <c r="ARU3" s="4"/>
      <c r="ARV3" s="1"/>
      <c r="ARW3" s="1"/>
      <c r="ARX3" s="238"/>
      <c r="ARY3" s="238"/>
      <c r="ARZ3" s="238"/>
      <c r="ASA3" s="2"/>
      <c r="ASB3" s="2"/>
      <c r="ASC3" s="3"/>
      <c r="ASD3" s="4"/>
      <c r="ASE3" s="1"/>
      <c r="ASF3" s="1"/>
      <c r="ASG3" s="238"/>
      <c r="ASH3" s="238"/>
      <c r="ASI3" s="238"/>
      <c r="ASJ3" s="2"/>
      <c r="ASK3" s="2"/>
      <c r="ASL3" s="3"/>
      <c r="ASM3" s="4"/>
      <c r="ASN3" s="1"/>
      <c r="ASO3" s="1"/>
      <c r="ASP3" s="238"/>
      <c r="ASQ3" s="238"/>
      <c r="ASR3" s="238"/>
      <c r="ASS3" s="2"/>
      <c r="AST3" s="2"/>
      <c r="ASU3" s="3"/>
      <c r="ASV3" s="4"/>
      <c r="ASW3" s="1"/>
      <c r="ASX3" s="1"/>
      <c r="ASY3" s="238"/>
      <c r="ASZ3" s="238"/>
      <c r="ATA3" s="238"/>
      <c r="ATB3" s="2"/>
      <c r="ATC3" s="2"/>
      <c r="ATD3" s="3"/>
      <c r="ATE3" s="4"/>
      <c r="ATF3" s="1"/>
      <c r="ATG3" s="1"/>
      <c r="ATH3" s="238"/>
      <c r="ATI3" s="238"/>
      <c r="ATJ3" s="238"/>
      <c r="ATK3" s="2"/>
      <c r="ATL3" s="2"/>
      <c r="ATM3" s="3"/>
      <c r="ATN3" s="4"/>
      <c r="ATO3" s="1"/>
      <c r="ATP3" s="1"/>
      <c r="ATQ3" s="238"/>
      <c r="ATR3" s="238"/>
      <c r="ATS3" s="238"/>
      <c r="ATT3" s="2"/>
      <c r="ATU3" s="2"/>
      <c r="ATV3" s="3"/>
      <c r="ATW3" s="4"/>
      <c r="ATX3" s="1"/>
      <c r="ATY3" s="1"/>
      <c r="ATZ3" s="238"/>
      <c r="AUA3" s="238"/>
      <c r="AUB3" s="238"/>
      <c r="AUC3" s="2"/>
      <c r="AUD3" s="2"/>
      <c r="AUE3" s="3"/>
      <c r="AUF3" s="4"/>
      <c r="AUG3" s="1"/>
      <c r="AUH3" s="1"/>
      <c r="AUI3" s="238"/>
      <c r="AUJ3" s="238"/>
      <c r="AUK3" s="238"/>
      <c r="AUL3" s="2"/>
      <c r="AUM3" s="2"/>
      <c r="AUN3" s="3"/>
      <c r="AUO3" s="4"/>
      <c r="AUP3" s="1"/>
      <c r="AUQ3" s="1"/>
      <c r="AUR3" s="238"/>
      <c r="AUS3" s="238"/>
      <c r="AUT3" s="238"/>
      <c r="AUU3" s="2"/>
      <c r="AUV3" s="2"/>
      <c r="AUW3" s="3"/>
      <c r="AUX3" s="4"/>
      <c r="AUY3" s="1"/>
      <c r="AUZ3" s="1"/>
      <c r="AVA3" s="238"/>
      <c r="AVB3" s="238"/>
      <c r="AVC3" s="238"/>
      <c r="AVD3" s="2"/>
      <c r="AVE3" s="2"/>
      <c r="AVF3" s="3"/>
      <c r="AVG3" s="4"/>
      <c r="AVH3" s="1"/>
      <c r="AVI3" s="1"/>
      <c r="AVJ3" s="238"/>
      <c r="AVK3" s="238"/>
      <c r="AVL3" s="238"/>
      <c r="AVM3" s="2"/>
      <c r="AVN3" s="2"/>
      <c r="AVO3" s="3"/>
      <c r="AVP3" s="4"/>
      <c r="AVQ3" s="1"/>
      <c r="AVR3" s="1"/>
      <c r="AVS3" s="238"/>
      <c r="AVT3" s="238"/>
      <c r="AVU3" s="238"/>
      <c r="AVV3" s="2"/>
      <c r="AVW3" s="2"/>
      <c r="AVX3" s="3"/>
      <c r="AVY3" s="4"/>
      <c r="AVZ3" s="1"/>
      <c r="AWA3" s="1"/>
      <c r="AWB3" s="238"/>
      <c r="AWC3" s="238"/>
      <c r="AWD3" s="238"/>
      <c r="AWE3" s="2"/>
      <c r="AWF3" s="2"/>
      <c r="AWG3" s="3"/>
      <c r="AWH3" s="4"/>
      <c r="AWI3" s="1"/>
      <c r="AWJ3" s="1"/>
      <c r="AWK3" s="238"/>
      <c r="AWL3" s="238"/>
      <c r="AWM3" s="238"/>
      <c r="AWN3" s="2"/>
      <c r="AWO3" s="2"/>
      <c r="AWP3" s="3"/>
      <c r="AWQ3" s="4"/>
      <c r="AWR3" s="1"/>
      <c r="AWS3" s="1"/>
      <c r="AWT3" s="238"/>
      <c r="AWU3" s="238"/>
      <c r="AWV3" s="238"/>
      <c r="AWW3" s="2"/>
      <c r="AWX3" s="2"/>
      <c r="AWY3" s="3"/>
      <c r="AWZ3" s="4"/>
      <c r="AXA3" s="1"/>
      <c r="AXB3" s="1"/>
      <c r="AXC3" s="238"/>
      <c r="AXD3" s="238"/>
      <c r="AXE3" s="238"/>
      <c r="AXF3" s="2"/>
      <c r="AXG3" s="2"/>
      <c r="AXH3" s="3"/>
      <c r="AXI3" s="4"/>
      <c r="AXJ3" s="1"/>
      <c r="AXK3" s="1"/>
      <c r="AXL3" s="238"/>
      <c r="AXM3" s="238"/>
      <c r="AXN3" s="238"/>
      <c r="AXO3" s="2"/>
      <c r="AXP3" s="2"/>
      <c r="AXQ3" s="3"/>
      <c r="AXR3" s="4"/>
      <c r="AXS3" s="1"/>
      <c r="AXT3" s="1"/>
      <c r="AXU3" s="238"/>
      <c r="AXV3" s="238"/>
      <c r="AXW3" s="238"/>
      <c r="AXX3" s="2"/>
      <c r="AXY3" s="2"/>
      <c r="AXZ3" s="3"/>
      <c r="AYA3" s="4"/>
      <c r="AYB3" s="1"/>
      <c r="AYC3" s="1"/>
      <c r="AYD3" s="238"/>
      <c r="AYE3" s="238"/>
      <c r="AYF3" s="238"/>
      <c r="AYG3" s="2"/>
      <c r="AYH3" s="2"/>
      <c r="AYI3" s="3"/>
      <c r="AYJ3" s="4"/>
      <c r="AYK3" s="1"/>
      <c r="AYL3" s="1"/>
      <c r="AYM3" s="238"/>
      <c r="AYN3" s="238"/>
      <c r="AYO3" s="238"/>
      <c r="AYP3" s="2"/>
      <c r="AYQ3" s="2"/>
      <c r="AYR3" s="3"/>
      <c r="AYS3" s="4"/>
      <c r="AYT3" s="1"/>
      <c r="AYU3" s="1"/>
      <c r="AYV3" s="238"/>
      <c r="AYW3" s="238"/>
      <c r="AYX3" s="238"/>
      <c r="AYY3" s="2"/>
      <c r="AYZ3" s="2"/>
      <c r="AZA3" s="3"/>
      <c r="AZB3" s="4"/>
      <c r="AZC3" s="1"/>
      <c r="AZD3" s="1"/>
      <c r="AZE3" s="238"/>
      <c r="AZF3" s="238"/>
      <c r="AZG3" s="238"/>
      <c r="AZH3" s="2"/>
      <c r="AZI3" s="2"/>
      <c r="AZJ3" s="3"/>
      <c r="AZK3" s="4"/>
      <c r="AZL3" s="1"/>
      <c r="AZM3" s="1"/>
      <c r="AZN3" s="238"/>
      <c r="AZO3" s="238"/>
      <c r="AZP3" s="238"/>
      <c r="AZQ3" s="2"/>
      <c r="AZR3" s="2"/>
      <c r="AZS3" s="3"/>
      <c r="AZT3" s="4"/>
      <c r="AZU3" s="1"/>
      <c r="AZV3" s="1"/>
      <c r="AZW3" s="238"/>
      <c r="AZX3" s="238"/>
      <c r="AZY3" s="238"/>
      <c r="AZZ3" s="2"/>
      <c r="BAA3" s="2"/>
      <c r="BAB3" s="3"/>
      <c r="BAC3" s="4"/>
      <c r="BAD3" s="1"/>
      <c r="BAE3" s="1"/>
      <c r="BAF3" s="238"/>
      <c r="BAG3" s="238"/>
      <c r="BAH3" s="238"/>
      <c r="BAI3" s="2"/>
      <c r="BAJ3" s="2"/>
      <c r="BAK3" s="3"/>
      <c r="BAL3" s="4"/>
      <c r="BAM3" s="1"/>
      <c r="BAN3" s="1"/>
      <c r="BAO3" s="238"/>
      <c r="BAP3" s="238"/>
      <c r="BAQ3" s="238"/>
      <c r="BAR3" s="2"/>
      <c r="BAS3" s="2"/>
      <c r="BAT3" s="3"/>
      <c r="BAU3" s="4"/>
      <c r="BAV3" s="1"/>
      <c r="BAW3" s="1"/>
      <c r="BAX3" s="238"/>
      <c r="BAY3" s="238"/>
      <c r="BAZ3" s="238"/>
      <c r="BBA3" s="2"/>
      <c r="BBB3" s="2"/>
      <c r="BBC3" s="3"/>
      <c r="BBD3" s="4"/>
      <c r="BBE3" s="1"/>
      <c r="BBF3" s="1"/>
      <c r="BBG3" s="238"/>
      <c r="BBH3" s="238"/>
      <c r="BBI3" s="238"/>
      <c r="BBJ3" s="2"/>
      <c r="BBK3" s="2"/>
      <c r="BBL3" s="3"/>
      <c r="BBM3" s="4"/>
      <c r="BBN3" s="1"/>
      <c r="BBO3" s="1"/>
      <c r="BBP3" s="238"/>
      <c r="BBQ3" s="238"/>
      <c r="BBR3" s="238"/>
      <c r="BBS3" s="2"/>
      <c r="BBT3" s="2"/>
      <c r="BBU3" s="3"/>
      <c r="BBV3" s="4"/>
      <c r="BBW3" s="1"/>
      <c r="BBX3" s="1"/>
      <c r="BBY3" s="238"/>
      <c r="BBZ3" s="238"/>
      <c r="BCA3" s="238"/>
      <c r="BCB3" s="2"/>
      <c r="BCC3" s="2"/>
      <c r="BCD3" s="3"/>
      <c r="BCE3" s="4"/>
      <c r="BCF3" s="1"/>
      <c r="BCG3" s="1"/>
      <c r="BCH3" s="238"/>
      <c r="BCI3" s="238"/>
      <c r="BCJ3" s="238"/>
      <c r="BCK3" s="2"/>
      <c r="BCL3" s="2"/>
      <c r="BCM3" s="3"/>
      <c r="BCN3" s="4"/>
      <c r="BCO3" s="1"/>
      <c r="BCP3" s="1"/>
      <c r="BCQ3" s="238"/>
      <c r="BCR3" s="238"/>
      <c r="BCS3" s="238"/>
      <c r="BCT3" s="2"/>
      <c r="BCU3" s="2"/>
      <c r="BCV3" s="3"/>
      <c r="BCW3" s="4"/>
      <c r="BCX3" s="1"/>
      <c r="BCY3" s="1"/>
      <c r="BCZ3" s="238"/>
      <c r="BDA3" s="238"/>
      <c r="BDB3" s="238"/>
      <c r="BDC3" s="2"/>
      <c r="BDD3" s="2"/>
      <c r="BDE3" s="3"/>
      <c r="BDF3" s="4"/>
      <c r="BDG3" s="1"/>
      <c r="BDH3" s="1"/>
      <c r="BDI3" s="238"/>
      <c r="BDJ3" s="238"/>
      <c r="BDK3" s="238"/>
      <c r="BDL3" s="2"/>
      <c r="BDM3" s="2"/>
      <c r="BDN3" s="3"/>
      <c r="BDO3" s="4"/>
      <c r="BDP3" s="1"/>
      <c r="BDQ3" s="1"/>
      <c r="BDR3" s="238"/>
      <c r="BDS3" s="238"/>
      <c r="BDT3" s="238"/>
      <c r="BDU3" s="2"/>
      <c r="BDV3" s="2"/>
      <c r="BDW3" s="3"/>
      <c r="BDX3" s="4"/>
      <c r="BDY3" s="1"/>
      <c r="BDZ3" s="1"/>
      <c r="BEA3" s="238"/>
      <c r="BEB3" s="238"/>
      <c r="BEC3" s="238"/>
      <c r="BED3" s="2"/>
      <c r="BEE3" s="2"/>
      <c r="BEF3" s="3"/>
      <c r="BEG3" s="4"/>
      <c r="BEH3" s="1"/>
      <c r="BEI3" s="1"/>
      <c r="BEJ3" s="238"/>
      <c r="BEK3" s="238"/>
      <c r="BEL3" s="238"/>
      <c r="BEM3" s="2"/>
      <c r="BEN3" s="2"/>
      <c r="BEO3" s="3"/>
      <c r="BEP3" s="4"/>
      <c r="BEQ3" s="1"/>
      <c r="BER3" s="1"/>
      <c r="BES3" s="238"/>
      <c r="BET3" s="238"/>
      <c r="BEU3" s="238"/>
      <c r="BEV3" s="2"/>
      <c r="BEW3" s="2"/>
      <c r="BEX3" s="3"/>
      <c r="BEY3" s="4"/>
      <c r="BEZ3" s="1"/>
      <c r="BFA3" s="1"/>
      <c r="BFB3" s="238"/>
      <c r="BFC3" s="238"/>
      <c r="BFD3" s="238"/>
      <c r="BFE3" s="2"/>
      <c r="BFF3" s="2"/>
      <c r="BFG3" s="3"/>
      <c r="BFH3" s="4"/>
      <c r="BFI3" s="1"/>
      <c r="BFJ3" s="1"/>
      <c r="BFK3" s="238"/>
      <c r="BFL3" s="238"/>
      <c r="BFM3" s="238"/>
      <c r="BFN3" s="2"/>
      <c r="BFO3" s="2"/>
      <c r="BFP3" s="3"/>
      <c r="BFQ3" s="4"/>
      <c r="BFR3" s="1"/>
      <c r="BFS3" s="1"/>
      <c r="BFT3" s="238"/>
      <c r="BFU3" s="238"/>
      <c r="BFV3" s="238"/>
      <c r="BFW3" s="2"/>
      <c r="BFX3" s="2"/>
      <c r="BFY3" s="3"/>
      <c r="BFZ3" s="4"/>
      <c r="BGA3" s="1"/>
      <c r="BGB3" s="1"/>
      <c r="BGC3" s="238"/>
      <c r="BGD3" s="238"/>
      <c r="BGE3" s="238"/>
      <c r="BGF3" s="2"/>
      <c r="BGG3" s="2"/>
      <c r="BGH3" s="3"/>
      <c r="BGI3" s="4"/>
      <c r="BGJ3" s="1"/>
      <c r="BGK3" s="1"/>
      <c r="BGL3" s="238"/>
      <c r="BGM3" s="238"/>
      <c r="BGN3" s="238"/>
      <c r="BGO3" s="2"/>
      <c r="BGP3" s="2"/>
      <c r="BGQ3" s="3"/>
      <c r="BGR3" s="4"/>
      <c r="BGS3" s="1"/>
      <c r="BGT3" s="1"/>
      <c r="BGU3" s="238"/>
      <c r="BGV3" s="238"/>
      <c r="BGW3" s="238"/>
      <c r="BGX3" s="2"/>
      <c r="BGY3" s="2"/>
      <c r="BGZ3" s="3"/>
      <c r="BHA3" s="4"/>
      <c r="BHB3" s="1"/>
      <c r="BHC3" s="1"/>
      <c r="BHD3" s="238"/>
      <c r="BHE3" s="238"/>
      <c r="BHF3" s="238"/>
      <c r="BHG3" s="2"/>
      <c r="BHH3" s="2"/>
      <c r="BHI3" s="3"/>
      <c r="BHJ3" s="4"/>
      <c r="BHK3" s="1"/>
      <c r="BHL3" s="1"/>
      <c r="BHM3" s="238"/>
      <c r="BHN3" s="238"/>
      <c r="BHO3" s="238"/>
      <c r="BHP3" s="2"/>
      <c r="BHQ3" s="2"/>
      <c r="BHR3" s="3"/>
      <c r="BHS3" s="4"/>
      <c r="BHT3" s="1"/>
      <c r="BHU3" s="1"/>
      <c r="BHV3" s="238"/>
      <c r="BHW3" s="238"/>
      <c r="BHX3" s="238"/>
      <c r="BHY3" s="2"/>
      <c r="BHZ3" s="2"/>
      <c r="BIA3" s="3"/>
      <c r="BIB3" s="4"/>
      <c r="BIC3" s="1"/>
      <c r="BID3" s="1"/>
      <c r="BIE3" s="238"/>
      <c r="BIF3" s="238"/>
      <c r="BIG3" s="238"/>
      <c r="BIH3" s="2"/>
      <c r="BII3" s="2"/>
      <c r="BIJ3" s="3"/>
      <c r="BIK3" s="4"/>
      <c r="BIL3" s="1"/>
      <c r="BIM3" s="1"/>
      <c r="BIN3" s="238"/>
      <c r="BIO3" s="238"/>
      <c r="BIP3" s="238"/>
      <c r="BIQ3" s="2"/>
      <c r="BIR3" s="2"/>
      <c r="BIS3" s="3"/>
      <c r="BIT3" s="4"/>
      <c r="BIU3" s="1"/>
      <c r="BIV3" s="1"/>
      <c r="BIW3" s="238"/>
      <c r="BIX3" s="238"/>
      <c r="BIY3" s="238"/>
      <c r="BIZ3" s="2"/>
      <c r="BJA3" s="2"/>
      <c r="BJB3" s="3"/>
      <c r="BJC3" s="4"/>
      <c r="BJD3" s="1"/>
      <c r="BJE3" s="1"/>
      <c r="BJF3" s="238"/>
      <c r="BJG3" s="238"/>
      <c r="BJH3" s="238"/>
      <c r="BJI3" s="2"/>
      <c r="BJJ3" s="2"/>
      <c r="BJK3" s="3"/>
      <c r="BJL3" s="4"/>
      <c r="BJM3" s="1"/>
      <c r="BJN3" s="1"/>
      <c r="BJO3" s="238"/>
      <c r="BJP3" s="238"/>
      <c r="BJQ3" s="238"/>
      <c r="BJR3" s="2"/>
      <c r="BJS3" s="2"/>
      <c r="BJT3" s="3"/>
      <c r="BJU3" s="4"/>
      <c r="BJV3" s="1"/>
      <c r="BJW3" s="1"/>
      <c r="BJX3" s="238"/>
      <c r="BJY3" s="238"/>
      <c r="BJZ3" s="238"/>
      <c r="BKA3" s="2"/>
      <c r="BKB3" s="2"/>
      <c r="BKC3" s="3"/>
      <c r="BKD3" s="4"/>
      <c r="BKE3" s="1"/>
      <c r="BKF3" s="1"/>
      <c r="BKG3" s="238"/>
      <c r="BKH3" s="238"/>
      <c r="BKI3" s="238"/>
      <c r="BKJ3" s="2"/>
      <c r="BKK3" s="2"/>
      <c r="BKL3" s="3"/>
      <c r="BKM3" s="4"/>
      <c r="BKN3" s="1"/>
      <c r="BKO3" s="1"/>
      <c r="BKP3" s="238"/>
      <c r="BKQ3" s="238"/>
      <c r="BKR3" s="238"/>
      <c r="BKS3" s="2"/>
      <c r="BKT3" s="2"/>
      <c r="BKU3" s="3"/>
      <c r="BKV3" s="4"/>
      <c r="BKW3" s="1"/>
      <c r="BKX3" s="1"/>
      <c r="BKY3" s="238"/>
      <c r="BKZ3" s="238"/>
      <c r="BLA3" s="238"/>
      <c r="BLB3" s="2"/>
      <c r="BLC3" s="2"/>
      <c r="BLD3" s="3"/>
      <c r="BLE3" s="4"/>
      <c r="BLF3" s="1"/>
      <c r="BLG3" s="1"/>
      <c r="BLH3" s="238"/>
      <c r="BLI3" s="238"/>
      <c r="BLJ3" s="238"/>
      <c r="BLK3" s="2"/>
      <c r="BLL3" s="2"/>
      <c r="BLM3" s="3"/>
      <c r="BLN3" s="4"/>
      <c r="BLO3" s="1"/>
      <c r="BLP3" s="1"/>
      <c r="BLQ3" s="238"/>
      <c r="BLR3" s="238"/>
      <c r="BLS3" s="238"/>
      <c r="BLT3" s="2"/>
      <c r="BLU3" s="2"/>
      <c r="BLV3" s="3"/>
      <c r="BLW3" s="4"/>
      <c r="BLX3" s="1"/>
      <c r="BLY3" s="1"/>
      <c r="BLZ3" s="238"/>
      <c r="BMA3" s="238"/>
      <c r="BMB3" s="238"/>
      <c r="BMC3" s="2"/>
      <c r="BMD3" s="2"/>
      <c r="BME3" s="3"/>
      <c r="BMF3" s="4"/>
      <c r="BMG3" s="1"/>
      <c r="BMH3" s="1"/>
      <c r="BMI3" s="238"/>
      <c r="BMJ3" s="238"/>
      <c r="BMK3" s="238"/>
      <c r="BML3" s="2"/>
      <c r="BMM3" s="2"/>
      <c r="BMN3" s="3"/>
      <c r="BMO3" s="4"/>
      <c r="BMP3" s="1"/>
      <c r="BMQ3" s="1"/>
      <c r="BMR3" s="238"/>
      <c r="BMS3" s="238"/>
      <c r="BMT3" s="238"/>
      <c r="BMU3" s="2"/>
      <c r="BMV3" s="2"/>
      <c r="BMW3" s="3"/>
      <c r="BMX3" s="4"/>
      <c r="BMY3" s="1"/>
      <c r="BMZ3" s="1"/>
      <c r="BNA3" s="238"/>
      <c r="BNB3" s="238"/>
      <c r="BNC3" s="238"/>
      <c r="BND3" s="2"/>
      <c r="BNE3" s="2"/>
      <c r="BNF3" s="3"/>
      <c r="BNG3" s="4"/>
      <c r="BNH3" s="1"/>
      <c r="BNI3" s="1"/>
      <c r="BNJ3" s="238"/>
      <c r="BNK3" s="238"/>
      <c r="BNL3" s="238"/>
      <c r="BNM3" s="2"/>
      <c r="BNN3" s="2"/>
      <c r="BNO3" s="3"/>
      <c r="BNP3" s="4"/>
      <c r="BNQ3" s="1"/>
      <c r="BNR3" s="1"/>
      <c r="BNS3" s="238"/>
      <c r="BNT3" s="238"/>
      <c r="BNU3" s="238"/>
      <c r="BNV3" s="2"/>
      <c r="BNW3" s="2"/>
      <c r="BNX3" s="3"/>
      <c r="BNY3" s="4"/>
      <c r="BNZ3" s="1"/>
      <c r="BOA3" s="1"/>
      <c r="BOB3" s="238"/>
      <c r="BOC3" s="238"/>
      <c r="BOD3" s="238"/>
      <c r="BOE3" s="2"/>
      <c r="BOF3" s="2"/>
      <c r="BOG3" s="3"/>
      <c r="BOH3" s="4"/>
      <c r="BOI3" s="1"/>
      <c r="BOJ3" s="1"/>
      <c r="BOK3" s="238"/>
      <c r="BOL3" s="238"/>
      <c r="BOM3" s="238"/>
      <c r="BON3" s="2"/>
      <c r="BOO3" s="2"/>
      <c r="BOP3" s="3"/>
      <c r="BOQ3" s="4"/>
      <c r="BOR3" s="1"/>
      <c r="BOS3" s="1"/>
      <c r="BOT3" s="238"/>
      <c r="BOU3" s="238"/>
      <c r="BOV3" s="238"/>
      <c r="BOW3" s="2"/>
      <c r="BOX3" s="2"/>
      <c r="BOY3" s="3"/>
      <c r="BOZ3" s="4"/>
      <c r="BPA3" s="1"/>
      <c r="BPB3" s="1"/>
      <c r="BPC3" s="238"/>
      <c r="BPD3" s="238"/>
      <c r="BPE3" s="238"/>
      <c r="BPF3" s="2"/>
      <c r="BPG3" s="2"/>
      <c r="BPH3" s="3"/>
      <c r="BPI3" s="4"/>
      <c r="BPJ3" s="1"/>
      <c r="BPK3" s="1"/>
      <c r="BPL3" s="238"/>
      <c r="BPM3" s="238"/>
      <c r="BPN3" s="238"/>
      <c r="BPO3" s="2"/>
      <c r="BPP3" s="2"/>
      <c r="BPQ3" s="3"/>
      <c r="BPR3" s="4"/>
      <c r="BPS3" s="1"/>
      <c r="BPT3" s="1"/>
      <c r="BPU3" s="238"/>
      <c r="BPV3" s="238"/>
      <c r="BPW3" s="238"/>
      <c r="BPX3" s="2"/>
      <c r="BPY3" s="2"/>
      <c r="BPZ3" s="3"/>
      <c r="BQA3" s="4"/>
      <c r="BQB3" s="1"/>
      <c r="BQC3" s="1"/>
      <c r="BQD3" s="238"/>
      <c r="BQE3" s="238"/>
      <c r="BQF3" s="238"/>
      <c r="BQG3" s="2"/>
      <c r="BQH3" s="2"/>
      <c r="BQI3" s="3"/>
      <c r="BQJ3" s="4"/>
      <c r="BQK3" s="1"/>
      <c r="BQL3" s="1"/>
      <c r="BQM3" s="238"/>
      <c r="BQN3" s="238"/>
      <c r="BQO3" s="238"/>
      <c r="BQP3" s="2"/>
      <c r="BQQ3" s="2"/>
      <c r="BQR3" s="3"/>
      <c r="BQS3" s="4"/>
      <c r="BQT3" s="1"/>
      <c r="BQU3" s="1"/>
      <c r="BQV3" s="238"/>
      <c r="BQW3" s="238"/>
      <c r="BQX3" s="238"/>
      <c r="BQY3" s="2"/>
      <c r="BQZ3" s="2"/>
      <c r="BRA3" s="3"/>
      <c r="BRB3" s="4"/>
      <c r="BRC3" s="1"/>
      <c r="BRD3" s="1"/>
      <c r="BRE3" s="238"/>
      <c r="BRF3" s="238"/>
      <c r="BRG3" s="238"/>
      <c r="BRH3" s="2"/>
      <c r="BRI3" s="2"/>
      <c r="BRJ3" s="3"/>
      <c r="BRK3" s="4"/>
      <c r="BRL3" s="1"/>
      <c r="BRM3" s="1"/>
      <c r="BRN3" s="238"/>
      <c r="BRO3" s="238"/>
      <c r="BRP3" s="238"/>
      <c r="BRQ3" s="2"/>
      <c r="BRR3" s="2"/>
      <c r="BRS3" s="3"/>
      <c r="BRT3" s="4"/>
      <c r="BRU3" s="1"/>
      <c r="BRV3" s="1"/>
      <c r="BRW3" s="238"/>
      <c r="BRX3" s="238"/>
      <c r="BRY3" s="238"/>
      <c r="BRZ3" s="2"/>
      <c r="BSA3" s="2"/>
      <c r="BSB3" s="3"/>
      <c r="BSC3" s="4"/>
      <c r="BSD3" s="1"/>
      <c r="BSE3" s="1"/>
      <c r="BSF3" s="238"/>
      <c r="BSG3" s="238"/>
      <c r="BSH3" s="238"/>
      <c r="BSI3" s="2"/>
      <c r="BSJ3" s="2"/>
      <c r="BSK3" s="3"/>
      <c r="BSL3" s="4"/>
      <c r="BSM3" s="1"/>
      <c r="BSN3" s="1"/>
      <c r="BSO3" s="238"/>
      <c r="BSP3" s="238"/>
      <c r="BSQ3" s="238"/>
      <c r="BSR3" s="2"/>
      <c r="BSS3" s="2"/>
      <c r="BST3" s="3"/>
      <c r="BSU3" s="4"/>
      <c r="BSV3" s="1"/>
      <c r="BSW3" s="1"/>
      <c r="BSX3" s="238"/>
      <c r="BSY3" s="238"/>
      <c r="BSZ3" s="238"/>
      <c r="BTA3" s="2"/>
      <c r="BTB3" s="2"/>
      <c r="BTC3" s="3"/>
      <c r="BTD3" s="4"/>
      <c r="BTE3" s="1"/>
      <c r="BTF3" s="1"/>
      <c r="BTG3" s="238"/>
      <c r="BTH3" s="238"/>
      <c r="BTI3" s="238"/>
      <c r="BTJ3" s="2"/>
      <c r="BTK3" s="2"/>
      <c r="BTL3" s="3"/>
      <c r="BTM3" s="4"/>
      <c r="BTN3" s="1"/>
      <c r="BTO3" s="1"/>
      <c r="BTP3" s="238"/>
      <c r="BTQ3" s="238"/>
      <c r="BTR3" s="238"/>
      <c r="BTS3" s="2"/>
      <c r="BTT3" s="2"/>
      <c r="BTU3" s="3"/>
      <c r="BTV3" s="4"/>
      <c r="BTW3" s="1"/>
      <c r="BTX3" s="1"/>
      <c r="BTY3" s="238"/>
      <c r="BTZ3" s="238"/>
      <c r="BUA3" s="238"/>
      <c r="BUB3" s="2"/>
      <c r="BUC3" s="2"/>
      <c r="BUD3" s="3"/>
      <c r="BUE3" s="4"/>
      <c r="BUF3" s="1"/>
      <c r="BUG3" s="1"/>
      <c r="BUH3" s="238"/>
      <c r="BUI3" s="238"/>
      <c r="BUJ3" s="238"/>
      <c r="BUK3" s="2"/>
      <c r="BUL3" s="2"/>
      <c r="BUM3" s="3"/>
      <c r="BUN3" s="4"/>
      <c r="BUO3" s="1"/>
      <c r="BUP3" s="1"/>
      <c r="BUQ3" s="238"/>
      <c r="BUR3" s="238"/>
      <c r="BUS3" s="238"/>
      <c r="BUT3" s="2"/>
      <c r="BUU3" s="2"/>
      <c r="BUV3" s="3"/>
      <c r="BUW3" s="4"/>
      <c r="BUX3" s="1"/>
      <c r="BUY3" s="1"/>
      <c r="BUZ3" s="238"/>
      <c r="BVA3" s="238"/>
      <c r="BVB3" s="238"/>
      <c r="BVC3" s="2"/>
      <c r="BVD3" s="2"/>
      <c r="BVE3" s="3"/>
      <c r="BVF3" s="4"/>
      <c r="BVG3" s="1"/>
      <c r="BVH3" s="1"/>
      <c r="BVI3" s="238"/>
      <c r="BVJ3" s="238"/>
      <c r="BVK3" s="238"/>
      <c r="BVL3" s="2"/>
      <c r="BVM3" s="2"/>
      <c r="BVN3" s="3"/>
      <c r="BVO3" s="4"/>
      <c r="BVP3" s="1"/>
      <c r="BVQ3" s="1"/>
      <c r="BVR3" s="238"/>
      <c r="BVS3" s="238"/>
      <c r="BVT3" s="238"/>
      <c r="BVU3" s="2"/>
      <c r="BVV3" s="2"/>
      <c r="BVW3" s="3"/>
      <c r="BVX3" s="4"/>
      <c r="BVY3" s="1"/>
      <c r="BVZ3" s="1"/>
      <c r="BWA3" s="238"/>
      <c r="BWB3" s="238"/>
      <c r="BWC3" s="238"/>
      <c r="BWD3" s="2"/>
      <c r="BWE3" s="2"/>
      <c r="BWF3" s="3"/>
      <c r="BWG3" s="4"/>
      <c r="BWH3" s="1"/>
      <c r="BWI3" s="1"/>
      <c r="BWJ3" s="238"/>
      <c r="BWK3" s="238"/>
      <c r="BWL3" s="238"/>
      <c r="BWM3" s="2"/>
      <c r="BWN3" s="2"/>
      <c r="BWO3" s="3"/>
      <c r="BWP3" s="4"/>
      <c r="BWQ3" s="1"/>
      <c r="BWR3" s="1"/>
      <c r="BWS3" s="238"/>
      <c r="BWT3" s="238"/>
      <c r="BWU3" s="238"/>
      <c r="BWV3" s="2"/>
      <c r="BWW3" s="2"/>
      <c r="BWX3" s="3"/>
      <c r="BWY3" s="4"/>
      <c r="BWZ3" s="1"/>
      <c r="BXA3" s="1"/>
      <c r="BXB3" s="238"/>
      <c r="BXC3" s="238"/>
      <c r="BXD3" s="238"/>
      <c r="BXE3" s="2"/>
      <c r="BXF3" s="2"/>
      <c r="BXG3" s="3"/>
      <c r="BXH3" s="4"/>
      <c r="BXI3" s="1"/>
      <c r="BXJ3" s="1"/>
      <c r="BXK3" s="238"/>
      <c r="BXL3" s="238"/>
      <c r="BXM3" s="238"/>
      <c r="BXN3" s="2"/>
      <c r="BXO3" s="2"/>
      <c r="BXP3" s="3"/>
      <c r="BXQ3" s="4"/>
      <c r="BXR3" s="1"/>
      <c r="BXS3" s="1"/>
      <c r="BXT3" s="238"/>
      <c r="BXU3" s="238"/>
      <c r="BXV3" s="238"/>
      <c r="BXW3" s="2"/>
      <c r="BXX3" s="2"/>
      <c r="BXY3" s="3"/>
      <c r="BXZ3" s="4"/>
      <c r="BYA3" s="1"/>
      <c r="BYB3" s="1"/>
      <c r="BYC3" s="238"/>
      <c r="BYD3" s="238"/>
      <c r="BYE3" s="238"/>
      <c r="BYF3" s="2"/>
      <c r="BYG3" s="2"/>
      <c r="BYH3" s="3"/>
      <c r="BYI3" s="4"/>
      <c r="BYJ3" s="1"/>
      <c r="BYK3" s="1"/>
      <c r="BYL3" s="238"/>
      <c r="BYM3" s="238"/>
      <c r="BYN3" s="238"/>
      <c r="BYO3" s="2"/>
      <c r="BYP3" s="2"/>
      <c r="BYQ3" s="3"/>
      <c r="BYR3" s="4"/>
      <c r="BYS3" s="1"/>
      <c r="BYT3" s="1"/>
      <c r="BYU3" s="238"/>
      <c r="BYV3" s="238"/>
      <c r="BYW3" s="238"/>
      <c r="BYX3" s="2"/>
      <c r="BYY3" s="2"/>
      <c r="BYZ3" s="3"/>
      <c r="BZA3" s="4"/>
      <c r="BZB3" s="1"/>
      <c r="BZC3" s="1"/>
      <c r="BZD3" s="238"/>
      <c r="BZE3" s="238"/>
      <c r="BZF3" s="238"/>
      <c r="BZG3" s="2"/>
      <c r="BZH3" s="2"/>
      <c r="BZI3" s="3"/>
      <c r="BZJ3" s="4"/>
      <c r="BZK3" s="1"/>
      <c r="BZL3" s="1"/>
      <c r="BZM3" s="238"/>
      <c r="BZN3" s="238"/>
      <c r="BZO3" s="238"/>
      <c r="BZP3" s="2"/>
      <c r="BZQ3" s="2"/>
      <c r="BZR3" s="3"/>
      <c r="BZS3" s="4"/>
      <c r="BZT3" s="1"/>
      <c r="BZU3" s="1"/>
      <c r="BZV3" s="238"/>
      <c r="BZW3" s="238"/>
      <c r="BZX3" s="238"/>
      <c r="BZY3" s="2"/>
      <c r="BZZ3" s="2"/>
      <c r="CAA3" s="3"/>
      <c r="CAB3" s="4"/>
      <c r="CAC3" s="1"/>
      <c r="CAD3" s="1"/>
      <c r="CAE3" s="238"/>
      <c r="CAF3" s="238"/>
      <c r="CAG3" s="238"/>
      <c r="CAH3" s="2"/>
      <c r="CAI3" s="2"/>
      <c r="CAJ3" s="3"/>
      <c r="CAK3" s="4"/>
      <c r="CAL3" s="1"/>
      <c r="CAM3" s="1"/>
      <c r="CAN3" s="238"/>
      <c r="CAO3" s="238"/>
      <c r="CAP3" s="238"/>
      <c r="CAQ3" s="2"/>
      <c r="CAR3" s="2"/>
      <c r="CAS3" s="3"/>
      <c r="CAT3" s="4"/>
      <c r="CAU3" s="1"/>
      <c r="CAV3" s="1"/>
      <c r="CAW3" s="238"/>
      <c r="CAX3" s="238"/>
      <c r="CAY3" s="238"/>
      <c r="CAZ3" s="2"/>
      <c r="CBA3" s="2"/>
      <c r="CBB3" s="3"/>
      <c r="CBC3" s="4"/>
      <c r="CBD3" s="1"/>
      <c r="CBE3" s="1"/>
      <c r="CBF3" s="238"/>
      <c r="CBG3" s="238"/>
      <c r="CBH3" s="238"/>
      <c r="CBI3" s="2"/>
      <c r="CBJ3" s="2"/>
      <c r="CBK3" s="3"/>
      <c r="CBL3" s="4"/>
      <c r="CBM3" s="1"/>
      <c r="CBN3" s="1"/>
      <c r="CBO3" s="238"/>
      <c r="CBP3" s="238"/>
      <c r="CBQ3" s="238"/>
      <c r="CBR3" s="2"/>
      <c r="CBS3" s="2"/>
      <c r="CBT3" s="3"/>
      <c r="CBU3" s="4"/>
      <c r="CBV3" s="1"/>
      <c r="CBW3" s="1"/>
      <c r="CBX3" s="238"/>
      <c r="CBY3" s="238"/>
      <c r="CBZ3" s="238"/>
      <c r="CCA3" s="2"/>
      <c r="CCB3" s="2"/>
      <c r="CCC3" s="3"/>
      <c r="CCD3" s="4"/>
      <c r="CCE3" s="1"/>
      <c r="CCF3" s="1"/>
      <c r="CCG3" s="238"/>
      <c r="CCH3" s="238"/>
      <c r="CCI3" s="238"/>
      <c r="CCJ3" s="2"/>
      <c r="CCK3" s="2"/>
      <c r="CCL3" s="3"/>
      <c r="CCM3" s="4"/>
      <c r="CCN3" s="1"/>
      <c r="CCO3" s="1"/>
      <c r="CCP3" s="238"/>
      <c r="CCQ3" s="238"/>
      <c r="CCR3" s="238"/>
      <c r="CCS3" s="2"/>
      <c r="CCT3" s="2"/>
      <c r="CCU3" s="3"/>
      <c r="CCV3" s="4"/>
      <c r="CCW3" s="1"/>
      <c r="CCX3" s="1"/>
      <c r="CCY3" s="238"/>
      <c r="CCZ3" s="238"/>
      <c r="CDA3" s="238"/>
      <c r="CDB3" s="2"/>
      <c r="CDC3" s="2"/>
      <c r="CDD3" s="3"/>
      <c r="CDE3" s="4"/>
      <c r="CDF3" s="1"/>
      <c r="CDG3" s="1"/>
      <c r="CDH3" s="238"/>
      <c r="CDI3" s="238"/>
      <c r="CDJ3" s="238"/>
      <c r="CDK3" s="2"/>
      <c r="CDL3" s="2"/>
      <c r="CDM3" s="3"/>
      <c r="CDN3" s="4"/>
      <c r="CDO3" s="1"/>
      <c r="CDP3" s="1"/>
      <c r="CDQ3" s="238"/>
      <c r="CDR3" s="238"/>
      <c r="CDS3" s="238"/>
      <c r="CDT3" s="2"/>
      <c r="CDU3" s="2"/>
      <c r="CDV3" s="3"/>
      <c r="CDW3" s="4"/>
      <c r="CDX3" s="1"/>
      <c r="CDY3" s="1"/>
      <c r="CDZ3" s="238"/>
      <c r="CEA3" s="238"/>
      <c r="CEB3" s="238"/>
      <c r="CEC3" s="2"/>
      <c r="CED3" s="2"/>
      <c r="CEE3" s="3"/>
      <c r="CEF3" s="4"/>
      <c r="CEG3" s="1"/>
      <c r="CEH3" s="1"/>
      <c r="CEI3" s="238"/>
      <c r="CEJ3" s="238"/>
      <c r="CEK3" s="238"/>
      <c r="CEL3" s="2"/>
      <c r="CEM3" s="2"/>
      <c r="CEN3" s="3"/>
      <c r="CEO3" s="4"/>
      <c r="CEP3" s="1"/>
      <c r="CEQ3" s="1"/>
      <c r="CER3" s="238"/>
      <c r="CES3" s="238"/>
      <c r="CET3" s="238"/>
      <c r="CEU3" s="2"/>
      <c r="CEV3" s="2"/>
      <c r="CEW3" s="3"/>
      <c r="CEX3" s="4"/>
      <c r="CEY3" s="1"/>
      <c r="CEZ3" s="1"/>
      <c r="CFA3" s="238"/>
      <c r="CFB3" s="238"/>
      <c r="CFC3" s="238"/>
      <c r="CFD3" s="2"/>
      <c r="CFE3" s="2"/>
      <c r="CFF3" s="3"/>
      <c r="CFG3" s="4"/>
      <c r="CFH3" s="1"/>
      <c r="CFI3" s="1"/>
      <c r="CFJ3" s="238"/>
      <c r="CFK3" s="238"/>
      <c r="CFL3" s="238"/>
      <c r="CFM3" s="2"/>
      <c r="CFN3" s="2"/>
      <c r="CFO3" s="3"/>
      <c r="CFP3" s="4"/>
      <c r="CFQ3" s="1"/>
      <c r="CFR3" s="1"/>
      <c r="CFS3" s="238"/>
      <c r="CFT3" s="238"/>
      <c r="CFU3" s="238"/>
      <c r="CFV3" s="2"/>
      <c r="CFW3" s="2"/>
      <c r="CFX3" s="3"/>
      <c r="CFY3" s="4"/>
      <c r="CFZ3" s="1"/>
      <c r="CGA3" s="1"/>
      <c r="CGB3" s="238"/>
      <c r="CGC3" s="238"/>
      <c r="CGD3" s="238"/>
      <c r="CGE3" s="2"/>
      <c r="CGF3" s="2"/>
      <c r="CGG3" s="3"/>
      <c r="CGH3" s="4"/>
      <c r="CGI3" s="1"/>
      <c r="CGJ3" s="1"/>
      <c r="CGK3" s="238"/>
      <c r="CGL3" s="238"/>
      <c r="CGM3" s="238"/>
      <c r="CGN3" s="2"/>
      <c r="CGO3" s="2"/>
      <c r="CGP3" s="3"/>
      <c r="CGQ3" s="4"/>
      <c r="CGR3" s="1"/>
      <c r="CGS3" s="1"/>
      <c r="CGT3" s="238"/>
      <c r="CGU3" s="238"/>
      <c r="CGV3" s="238"/>
      <c r="CGW3" s="2"/>
      <c r="CGX3" s="2"/>
      <c r="CGY3" s="3"/>
      <c r="CGZ3" s="4"/>
      <c r="CHA3" s="1"/>
      <c r="CHB3" s="1"/>
      <c r="CHC3" s="238"/>
      <c r="CHD3" s="238"/>
      <c r="CHE3" s="238"/>
      <c r="CHF3" s="2"/>
      <c r="CHG3" s="2"/>
      <c r="CHH3" s="3"/>
      <c r="CHI3" s="4"/>
      <c r="CHJ3" s="1"/>
      <c r="CHK3" s="1"/>
      <c r="CHL3" s="238"/>
      <c r="CHM3" s="238"/>
      <c r="CHN3" s="238"/>
      <c r="CHO3" s="2"/>
      <c r="CHP3" s="2"/>
      <c r="CHQ3" s="3"/>
      <c r="CHR3" s="4"/>
      <c r="CHS3" s="1"/>
      <c r="CHT3" s="1"/>
      <c r="CHU3" s="238"/>
      <c r="CHV3" s="238"/>
      <c r="CHW3" s="238"/>
      <c r="CHX3" s="2"/>
      <c r="CHY3" s="2"/>
      <c r="CHZ3" s="3"/>
      <c r="CIA3" s="4"/>
      <c r="CIB3" s="1"/>
      <c r="CIC3" s="1"/>
      <c r="CID3" s="238"/>
      <c r="CIE3" s="238"/>
      <c r="CIF3" s="238"/>
      <c r="CIG3" s="2"/>
      <c r="CIH3" s="2"/>
      <c r="CII3" s="3"/>
      <c r="CIJ3" s="4"/>
      <c r="CIK3" s="1"/>
      <c r="CIL3" s="1"/>
      <c r="CIM3" s="238"/>
      <c r="CIN3" s="238"/>
      <c r="CIO3" s="238"/>
      <c r="CIP3" s="2"/>
      <c r="CIQ3" s="2"/>
      <c r="CIR3" s="3"/>
      <c r="CIS3" s="4"/>
      <c r="CIT3" s="1"/>
      <c r="CIU3" s="1"/>
      <c r="CIV3" s="238"/>
      <c r="CIW3" s="238"/>
      <c r="CIX3" s="238"/>
      <c r="CIY3" s="2"/>
      <c r="CIZ3" s="2"/>
      <c r="CJA3" s="3"/>
      <c r="CJB3" s="4"/>
      <c r="CJC3" s="1"/>
      <c r="CJD3" s="1"/>
      <c r="CJE3" s="238"/>
      <c r="CJF3" s="238"/>
      <c r="CJG3" s="238"/>
      <c r="CJH3" s="2"/>
      <c r="CJI3" s="2"/>
      <c r="CJJ3" s="3"/>
      <c r="CJK3" s="4"/>
      <c r="CJL3" s="1"/>
      <c r="CJM3" s="1"/>
      <c r="CJN3" s="238"/>
      <c r="CJO3" s="238"/>
      <c r="CJP3" s="238"/>
      <c r="CJQ3" s="2"/>
      <c r="CJR3" s="2"/>
      <c r="CJS3" s="3"/>
      <c r="CJT3" s="4"/>
      <c r="CJU3" s="1"/>
      <c r="CJV3" s="1"/>
      <c r="CJW3" s="238"/>
      <c r="CJX3" s="238"/>
      <c r="CJY3" s="238"/>
      <c r="CJZ3" s="2"/>
      <c r="CKA3" s="2"/>
      <c r="CKB3" s="3"/>
      <c r="CKC3" s="4"/>
      <c r="CKD3" s="1"/>
      <c r="CKE3" s="1"/>
      <c r="CKF3" s="238"/>
      <c r="CKG3" s="238"/>
      <c r="CKH3" s="238"/>
      <c r="CKI3" s="2"/>
      <c r="CKJ3" s="2"/>
      <c r="CKK3" s="3"/>
      <c r="CKL3" s="4"/>
      <c r="CKM3" s="1"/>
      <c r="CKN3" s="1"/>
      <c r="CKO3" s="238"/>
      <c r="CKP3" s="238"/>
      <c r="CKQ3" s="238"/>
      <c r="CKR3" s="2"/>
      <c r="CKS3" s="2"/>
      <c r="CKT3" s="3"/>
      <c r="CKU3" s="4"/>
      <c r="CKV3" s="1"/>
      <c r="CKW3" s="1"/>
      <c r="CKX3" s="238"/>
      <c r="CKY3" s="238"/>
      <c r="CKZ3" s="238"/>
      <c r="CLA3" s="2"/>
      <c r="CLB3" s="2"/>
      <c r="CLC3" s="3"/>
      <c r="CLD3" s="4"/>
      <c r="CLE3" s="1"/>
      <c r="CLF3" s="1"/>
      <c r="CLG3" s="238"/>
      <c r="CLH3" s="238"/>
      <c r="CLI3" s="238"/>
      <c r="CLJ3" s="2"/>
      <c r="CLK3" s="2"/>
      <c r="CLL3" s="3"/>
      <c r="CLM3" s="4"/>
      <c r="CLN3" s="1"/>
      <c r="CLO3" s="1"/>
      <c r="CLP3" s="238"/>
      <c r="CLQ3" s="238"/>
      <c r="CLR3" s="238"/>
      <c r="CLS3" s="2"/>
      <c r="CLT3" s="2"/>
      <c r="CLU3" s="3"/>
      <c r="CLV3" s="4"/>
      <c r="CLW3" s="1"/>
      <c r="CLX3" s="1"/>
      <c r="CLY3" s="238"/>
      <c r="CLZ3" s="238"/>
      <c r="CMA3" s="238"/>
      <c r="CMB3" s="2"/>
      <c r="CMC3" s="2"/>
      <c r="CMD3" s="3"/>
      <c r="CME3" s="4"/>
      <c r="CMF3" s="1"/>
      <c r="CMG3" s="1"/>
      <c r="CMH3" s="238"/>
      <c r="CMI3" s="238"/>
      <c r="CMJ3" s="238"/>
      <c r="CMK3" s="2"/>
      <c r="CML3" s="2"/>
      <c r="CMM3" s="3"/>
      <c r="CMN3" s="4"/>
      <c r="CMO3" s="1"/>
      <c r="CMP3" s="1"/>
      <c r="CMQ3" s="238"/>
      <c r="CMR3" s="238"/>
      <c r="CMS3" s="238"/>
      <c r="CMT3" s="2"/>
      <c r="CMU3" s="2"/>
      <c r="CMV3" s="3"/>
      <c r="CMW3" s="4"/>
      <c r="CMX3" s="1"/>
      <c r="CMY3" s="1"/>
      <c r="CMZ3" s="238"/>
      <c r="CNA3" s="238"/>
      <c r="CNB3" s="238"/>
      <c r="CNC3" s="2"/>
      <c r="CND3" s="2"/>
      <c r="CNE3" s="3"/>
      <c r="CNF3" s="4"/>
      <c r="CNG3" s="1"/>
      <c r="CNH3" s="1"/>
      <c r="CNI3" s="238"/>
      <c r="CNJ3" s="238"/>
      <c r="CNK3" s="238"/>
      <c r="CNL3" s="2"/>
      <c r="CNM3" s="2"/>
      <c r="CNN3" s="3"/>
      <c r="CNO3" s="4"/>
      <c r="CNP3" s="1"/>
      <c r="CNQ3" s="1"/>
      <c r="CNR3" s="238"/>
      <c r="CNS3" s="238"/>
      <c r="CNT3" s="238"/>
      <c r="CNU3" s="2"/>
      <c r="CNV3" s="2"/>
      <c r="CNW3" s="3"/>
      <c r="CNX3" s="4"/>
      <c r="CNY3" s="1"/>
      <c r="CNZ3" s="1"/>
      <c r="COA3" s="238"/>
      <c r="COB3" s="238"/>
      <c r="COC3" s="238"/>
      <c r="COD3" s="2"/>
      <c r="COE3" s="2"/>
      <c r="COF3" s="3"/>
      <c r="COG3" s="4"/>
      <c r="COH3" s="1"/>
      <c r="COI3" s="1"/>
      <c r="COJ3" s="238"/>
      <c r="COK3" s="238"/>
      <c r="COL3" s="238"/>
      <c r="COM3" s="2"/>
      <c r="CON3" s="2"/>
      <c r="COO3" s="3"/>
      <c r="COP3" s="4"/>
      <c r="COQ3" s="1"/>
      <c r="COR3" s="1"/>
      <c r="COS3" s="238"/>
      <c r="COT3" s="238"/>
      <c r="COU3" s="238"/>
      <c r="COV3" s="2"/>
      <c r="COW3" s="2"/>
      <c r="COX3" s="3"/>
      <c r="COY3" s="4"/>
      <c r="COZ3" s="1"/>
      <c r="CPA3" s="1"/>
      <c r="CPB3" s="238"/>
      <c r="CPC3" s="238"/>
      <c r="CPD3" s="238"/>
      <c r="CPE3" s="2"/>
      <c r="CPF3" s="2"/>
      <c r="CPG3" s="3"/>
      <c r="CPH3" s="4"/>
      <c r="CPI3" s="1"/>
      <c r="CPJ3" s="1"/>
      <c r="CPK3" s="238"/>
      <c r="CPL3" s="238"/>
      <c r="CPM3" s="238"/>
      <c r="CPN3" s="2"/>
      <c r="CPO3" s="2"/>
      <c r="CPP3" s="3"/>
      <c r="CPQ3" s="4"/>
      <c r="CPR3" s="1"/>
      <c r="CPS3" s="1"/>
      <c r="CPT3" s="238"/>
      <c r="CPU3" s="238"/>
      <c r="CPV3" s="238"/>
      <c r="CPW3" s="2"/>
      <c r="CPX3" s="2"/>
      <c r="CPY3" s="3"/>
      <c r="CPZ3" s="4"/>
      <c r="CQA3" s="1"/>
      <c r="CQB3" s="1"/>
      <c r="CQC3" s="238"/>
      <c r="CQD3" s="238"/>
      <c r="CQE3" s="238"/>
      <c r="CQF3" s="2"/>
      <c r="CQG3" s="2"/>
      <c r="CQH3" s="3"/>
      <c r="CQI3" s="4"/>
      <c r="CQJ3" s="1"/>
      <c r="CQK3" s="1"/>
      <c r="CQL3" s="238"/>
      <c r="CQM3" s="238"/>
      <c r="CQN3" s="238"/>
      <c r="CQO3" s="2"/>
      <c r="CQP3" s="2"/>
      <c r="CQQ3" s="3"/>
      <c r="CQR3" s="4"/>
      <c r="CQS3" s="1"/>
      <c r="CQT3" s="1"/>
      <c r="CQU3" s="238"/>
      <c r="CQV3" s="238"/>
      <c r="CQW3" s="238"/>
      <c r="CQX3" s="2"/>
      <c r="CQY3" s="2"/>
      <c r="CQZ3" s="3"/>
      <c r="CRA3" s="4"/>
      <c r="CRB3" s="1"/>
      <c r="CRC3" s="1"/>
      <c r="CRD3" s="238"/>
      <c r="CRE3" s="238"/>
      <c r="CRF3" s="238"/>
      <c r="CRG3" s="2"/>
      <c r="CRH3" s="2"/>
      <c r="CRI3" s="3"/>
      <c r="CRJ3" s="4"/>
      <c r="CRK3" s="1"/>
      <c r="CRL3" s="1"/>
      <c r="CRM3" s="238"/>
      <c r="CRN3" s="238"/>
      <c r="CRO3" s="238"/>
      <c r="CRP3" s="2"/>
      <c r="CRQ3" s="2"/>
      <c r="CRR3" s="3"/>
      <c r="CRS3" s="4"/>
      <c r="CRT3" s="1"/>
      <c r="CRU3" s="1"/>
      <c r="CRV3" s="238"/>
      <c r="CRW3" s="238"/>
      <c r="CRX3" s="238"/>
      <c r="CRY3" s="2"/>
      <c r="CRZ3" s="2"/>
      <c r="CSA3" s="3"/>
      <c r="CSB3" s="4"/>
      <c r="CSC3" s="1"/>
      <c r="CSD3" s="1"/>
      <c r="CSE3" s="238"/>
      <c r="CSF3" s="238"/>
      <c r="CSG3" s="238"/>
      <c r="CSH3" s="2"/>
      <c r="CSI3" s="2"/>
      <c r="CSJ3" s="3"/>
      <c r="CSK3" s="4"/>
      <c r="CSL3" s="1"/>
      <c r="CSM3" s="1"/>
      <c r="CSN3" s="238"/>
      <c r="CSO3" s="238"/>
      <c r="CSP3" s="238"/>
      <c r="CSQ3" s="2"/>
      <c r="CSR3" s="2"/>
      <c r="CSS3" s="3"/>
      <c r="CST3" s="4"/>
      <c r="CSU3" s="1"/>
      <c r="CSV3" s="1"/>
      <c r="CSW3" s="238"/>
      <c r="CSX3" s="238"/>
      <c r="CSY3" s="238"/>
      <c r="CSZ3" s="2"/>
      <c r="CTA3" s="2"/>
      <c r="CTB3" s="3"/>
      <c r="CTC3" s="4"/>
      <c r="CTD3" s="1"/>
      <c r="CTE3" s="1"/>
      <c r="CTF3" s="238"/>
      <c r="CTG3" s="238"/>
      <c r="CTH3" s="238"/>
      <c r="CTI3" s="2"/>
      <c r="CTJ3" s="2"/>
      <c r="CTK3" s="3"/>
      <c r="CTL3" s="4"/>
      <c r="CTM3" s="1"/>
      <c r="CTN3" s="1"/>
      <c r="CTO3" s="238"/>
      <c r="CTP3" s="238"/>
      <c r="CTQ3" s="238"/>
      <c r="CTR3" s="2"/>
      <c r="CTS3" s="2"/>
      <c r="CTT3" s="3"/>
      <c r="CTU3" s="4"/>
      <c r="CTV3" s="1"/>
      <c r="CTW3" s="1"/>
      <c r="CTX3" s="238"/>
      <c r="CTY3" s="238"/>
      <c r="CTZ3" s="238"/>
      <c r="CUA3" s="2"/>
      <c r="CUB3" s="2"/>
      <c r="CUC3" s="3"/>
      <c r="CUD3" s="4"/>
      <c r="CUE3" s="1"/>
      <c r="CUF3" s="1"/>
      <c r="CUG3" s="238"/>
      <c r="CUH3" s="238"/>
      <c r="CUI3" s="238"/>
      <c r="CUJ3" s="2"/>
      <c r="CUK3" s="2"/>
      <c r="CUL3" s="3"/>
      <c r="CUM3" s="4"/>
      <c r="CUN3" s="1"/>
      <c r="CUO3" s="1"/>
      <c r="CUP3" s="238"/>
      <c r="CUQ3" s="238"/>
      <c r="CUR3" s="238"/>
      <c r="CUS3" s="2"/>
      <c r="CUT3" s="2"/>
      <c r="CUU3" s="3"/>
      <c r="CUV3" s="4"/>
      <c r="CUW3" s="1"/>
      <c r="CUX3" s="1"/>
      <c r="CUY3" s="238"/>
      <c r="CUZ3" s="238"/>
      <c r="CVA3" s="238"/>
      <c r="CVB3" s="2"/>
      <c r="CVC3" s="2"/>
      <c r="CVD3" s="3"/>
      <c r="CVE3" s="4"/>
      <c r="CVF3" s="1"/>
      <c r="CVG3" s="1"/>
      <c r="CVH3" s="238"/>
      <c r="CVI3" s="238"/>
      <c r="CVJ3" s="238"/>
      <c r="CVK3" s="2"/>
      <c r="CVL3" s="2"/>
      <c r="CVM3" s="3"/>
      <c r="CVN3" s="4"/>
      <c r="CVO3" s="1"/>
      <c r="CVP3" s="1"/>
      <c r="CVQ3" s="238"/>
      <c r="CVR3" s="238"/>
      <c r="CVS3" s="238"/>
      <c r="CVT3" s="2"/>
      <c r="CVU3" s="2"/>
      <c r="CVV3" s="3"/>
      <c r="CVW3" s="4"/>
      <c r="CVX3" s="1"/>
      <c r="CVY3" s="1"/>
      <c r="CVZ3" s="238"/>
      <c r="CWA3" s="238"/>
      <c r="CWB3" s="238"/>
      <c r="CWC3" s="2"/>
      <c r="CWD3" s="2"/>
      <c r="CWE3" s="3"/>
      <c r="CWF3" s="4"/>
      <c r="CWG3" s="1"/>
      <c r="CWH3" s="1"/>
      <c r="CWI3" s="238"/>
      <c r="CWJ3" s="238"/>
      <c r="CWK3" s="238"/>
      <c r="CWL3" s="2"/>
      <c r="CWM3" s="2"/>
      <c r="CWN3" s="3"/>
      <c r="CWO3" s="4"/>
      <c r="CWP3" s="1"/>
      <c r="CWQ3" s="1"/>
      <c r="CWR3" s="238"/>
      <c r="CWS3" s="238"/>
      <c r="CWT3" s="238"/>
      <c r="CWU3" s="2"/>
      <c r="CWV3" s="2"/>
      <c r="CWW3" s="3"/>
      <c r="CWX3" s="4"/>
      <c r="CWY3" s="1"/>
      <c r="CWZ3" s="1"/>
      <c r="CXA3" s="238"/>
      <c r="CXB3" s="238"/>
      <c r="CXC3" s="238"/>
      <c r="CXD3" s="2"/>
      <c r="CXE3" s="2"/>
      <c r="CXF3" s="3"/>
      <c r="CXG3" s="4"/>
      <c r="CXH3" s="1"/>
      <c r="CXI3" s="1"/>
      <c r="CXJ3" s="238"/>
      <c r="CXK3" s="238"/>
      <c r="CXL3" s="238"/>
      <c r="CXM3" s="2"/>
      <c r="CXN3" s="2"/>
      <c r="CXO3" s="3"/>
      <c r="CXP3" s="4"/>
      <c r="CXQ3" s="1"/>
      <c r="CXR3" s="1"/>
      <c r="CXS3" s="238"/>
      <c r="CXT3" s="238"/>
      <c r="CXU3" s="238"/>
      <c r="CXV3" s="2"/>
      <c r="CXW3" s="2"/>
      <c r="CXX3" s="3"/>
      <c r="CXY3" s="4"/>
      <c r="CXZ3" s="1"/>
      <c r="CYA3" s="1"/>
      <c r="CYB3" s="238"/>
      <c r="CYC3" s="238"/>
      <c r="CYD3" s="238"/>
      <c r="CYE3" s="2"/>
      <c r="CYF3" s="2"/>
      <c r="CYG3" s="3"/>
      <c r="CYH3" s="4"/>
      <c r="CYI3" s="1"/>
      <c r="CYJ3" s="1"/>
      <c r="CYK3" s="238"/>
      <c r="CYL3" s="238"/>
      <c r="CYM3" s="238"/>
      <c r="CYN3" s="2"/>
      <c r="CYO3" s="2"/>
      <c r="CYP3" s="3"/>
      <c r="CYQ3" s="4"/>
      <c r="CYR3" s="1"/>
      <c r="CYS3" s="1"/>
      <c r="CYT3" s="238"/>
      <c r="CYU3" s="238"/>
      <c r="CYV3" s="238"/>
      <c r="CYW3" s="2"/>
      <c r="CYX3" s="2"/>
      <c r="CYY3" s="3"/>
      <c r="CYZ3" s="4"/>
      <c r="CZA3" s="1"/>
      <c r="CZB3" s="1"/>
      <c r="CZC3" s="238"/>
      <c r="CZD3" s="238"/>
      <c r="CZE3" s="238"/>
      <c r="CZF3" s="2"/>
      <c r="CZG3" s="2"/>
      <c r="CZH3" s="3"/>
      <c r="CZI3" s="4"/>
      <c r="CZJ3" s="1"/>
      <c r="CZK3" s="1"/>
      <c r="CZL3" s="238"/>
      <c r="CZM3" s="238"/>
      <c r="CZN3" s="238"/>
      <c r="CZO3" s="2"/>
      <c r="CZP3" s="2"/>
      <c r="CZQ3" s="3"/>
      <c r="CZR3" s="4"/>
      <c r="CZS3" s="1"/>
      <c r="CZT3" s="1"/>
      <c r="CZU3" s="238"/>
      <c r="CZV3" s="238"/>
      <c r="CZW3" s="238"/>
      <c r="CZX3" s="2"/>
      <c r="CZY3" s="2"/>
      <c r="CZZ3" s="3"/>
      <c r="DAA3" s="4"/>
      <c r="DAB3" s="1"/>
      <c r="DAC3" s="1"/>
      <c r="DAD3" s="238"/>
      <c r="DAE3" s="238"/>
      <c r="DAF3" s="238"/>
      <c r="DAG3" s="2"/>
      <c r="DAH3" s="2"/>
      <c r="DAI3" s="3"/>
      <c r="DAJ3" s="4"/>
      <c r="DAK3" s="1"/>
      <c r="DAL3" s="1"/>
      <c r="DAM3" s="238"/>
      <c r="DAN3" s="238"/>
      <c r="DAO3" s="238"/>
      <c r="DAP3" s="2"/>
      <c r="DAQ3" s="2"/>
      <c r="DAR3" s="3"/>
      <c r="DAS3" s="4"/>
      <c r="DAT3" s="1"/>
      <c r="DAU3" s="1"/>
      <c r="DAV3" s="238"/>
      <c r="DAW3" s="238"/>
      <c r="DAX3" s="238"/>
      <c r="DAY3" s="2"/>
      <c r="DAZ3" s="2"/>
      <c r="DBA3" s="3"/>
      <c r="DBB3" s="4"/>
      <c r="DBC3" s="1"/>
      <c r="DBD3" s="1"/>
      <c r="DBE3" s="238"/>
      <c r="DBF3" s="238"/>
      <c r="DBG3" s="238"/>
      <c r="DBH3" s="2"/>
      <c r="DBI3" s="2"/>
      <c r="DBJ3" s="3"/>
      <c r="DBK3" s="4"/>
      <c r="DBL3" s="1"/>
      <c r="DBM3" s="1"/>
      <c r="DBN3" s="238"/>
      <c r="DBO3" s="238"/>
      <c r="DBP3" s="238"/>
      <c r="DBQ3" s="2"/>
      <c r="DBR3" s="2"/>
      <c r="DBS3" s="3"/>
      <c r="DBT3" s="4"/>
      <c r="DBU3" s="1"/>
      <c r="DBV3" s="1"/>
      <c r="DBW3" s="238"/>
      <c r="DBX3" s="238"/>
      <c r="DBY3" s="238"/>
      <c r="DBZ3" s="2"/>
      <c r="DCA3" s="2"/>
      <c r="DCB3" s="3"/>
      <c r="DCC3" s="4"/>
      <c r="DCD3" s="1"/>
      <c r="DCE3" s="1"/>
      <c r="DCF3" s="238"/>
      <c r="DCG3" s="238"/>
      <c r="DCH3" s="238"/>
      <c r="DCI3" s="2"/>
      <c r="DCJ3" s="2"/>
      <c r="DCK3" s="3"/>
      <c r="DCL3" s="4"/>
      <c r="DCM3" s="1"/>
      <c r="DCN3" s="1"/>
      <c r="DCO3" s="238"/>
      <c r="DCP3" s="238"/>
      <c r="DCQ3" s="238"/>
      <c r="DCR3" s="2"/>
      <c r="DCS3" s="2"/>
      <c r="DCT3" s="3"/>
      <c r="DCU3" s="4"/>
      <c r="DCV3" s="1"/>
      <c r="DCW3" s="1"/>
      <c r="DCX3" s="238"/>
      <c r="DCY3" s="238"/>
      <c r="DCZ3" s="238"/>
      <c r="DDA3" s="2"/>
      <c r="DDB3" s="2"/>
      <c r="DDC3" s="3"/>
      <c r="DDD3" s="4"/>
      <c r="DDE3" s="1"/>
      <c r="DDF3" s="1"/>
      <c r="DDG3" s="238"/>
      <c r="DDH3" s="238"/>
      <c r="DDI3" s="238"/>
      <c r="DDJ3" s="2"/>
      <c r="DDK3" s="2"/>
      <c r="DDL3" s="3"/>
      <c r="DDM3" s="4"/>
      <c r="DDN3" s="1"/>
      <c r="DDO3" s="1"/>
      <c r="DDP3" s="238"/>
      <c r="DDQ3" s="238"/>
      <c r="DDR3" s="238"/>
      <c r="DDS3" s="2"/>
      <c r="DDT3" s="2"/>
      <c r="DDU3" s="3"/>
      <c r="DDV3" s="4"/>
      <c r="DDW3" s="1"/>
      <c r="DDX3" s="1"/>
      <c r="DDY3" s="238"/>
      <c r="DDZ3" s="238"/>
      <c r="DEA3" s="238"/>
      <c r="DEB3" s="2"/>
      <c r="DEC3" s="2"/>
      <c r="DED3" s="3"/>
      <c r="DEE3" s="4"/>
      <c r="DEF3" s="1"/>
      <c r="DEG3" s="1"/>
      <c r="DEH3" s="238"/>
      <c r="DEI3" s="238"/>
      <c r="DEJ3" s="238"/>
      <c r="DEK3" s="2"/>
      <c r="DEL3" s="2"/>
      <c r="DEM3" s="3"/>
      <c r="DEN3" s="4"/>
      <c r="DEO3" s="1"/>
      <c r="DEP3" s="1"/>
      <c r="DEQ3" s="238"/>
      <c r="DER3" s="238"/>
      <c r="DES3" s="238"/>
      <c r="DET3" s="2"/>
      <c r="DEU3" s="2"/>
      <c r="DEV3" s="3"/>
      <c r="DEW3" s="4"/>
      <c r="DEX3" s="1"/>
      <c r="DEY3" s="1"/>
      <c r="DEZ3" s="238"/>
      <c r="DFA3" s="238"/>
      <c r="DFB3" s="238"/>
      <c r="DFC3" s="2"/>
      <c r="DFD3" s="2"/>
      <c r="DFE3" s="3"/>
      <c r="DFF3" s="4"/>
      <c r="DFG3" s="1"/>
      <c r="DFH3" s="1"/>
      <c r="DFI3" s="238"/>
      <c r="DFJ3" s="238"/>
      <c r="DFK3" s="238"/>
      <c r="DFL3" s="2"/>
      <c r="DFM3" s="2"/>
      <c r="DFN3" s="3"/>
      <c r="DFO3" s="4"/>
      <c r="DFP3" s="1"/>
      <c r="DFQ3" s="1"/>
      <c r="DFR3" s="238"/>
      <c r="DFS3" s="238"/>
      <c r="DFT3" s="238"/>
      <c r="DFU3" s="2"/>
      <c r="DFV3" s="2"/>
      <c r="DFW3" s="3"/>
      <c r="DFX3" s="4"/>
      <c r="DFY3" s="1"/>
      <c r="DFZ3" s="1"/>
      <c r="DGA3" s="238"/>
      <c r="DGB3" s="238"/>
      <c r="DGC3" s="238"/>
      <c r="DGD3" s="2"/>
      <c r="DGE3" s="2"/>
      <c r="DGF3" s="3"/>
      <c r="DGG3" s="4"/>
      <c r="DGH3" s="1"/>
      <c r="DGI3" s="1"/>
      <c r="DGJ3" s="238"/>
      <c r="DGK3" s="238"/>
      <c r="DGL3" s="238"/>
      <c r="DGM3" s="2"/>
      <c r="DGN3" s="2"/>
      <c r="DGO3" s="3"/>
      <c r="DGP3" s="4"/>
      <c r="DGQ3" s="1"/>
      <c r="DGR3" s="1"/>
      <c r="DGS3" s="238"/>
      <c r="DGT3" s="238"/>
      <c r="DGU3" s="238"/>
      <c r="DGV3" s="2"/>
      <c r="DGW3" s="2"/>
      <c r="DGX3" s="3"/>
      <c r="DGY3" s="4"/>
      <c r="DGZ3" s="1"/>
      <c r="DHA3" s="1"/>
      <c r="DHB3" s="238"/>
      <c r="DHC3" s="238"/>
      <c r="DHD3" s="238"/>
      <c r="DHE3" s="2"/>
      <c r="DHF3" s="2"/>
      <c r="DHG3" s="3"/>
      <c r="DHH3" s="4"/>
      <c r="DHI3" s="1"/>
      <c r="DHJ3" s="1"/>
      <c r="DHK3" s="238"/>
      <c r="DHL3" s="238"/>
      <c r="DHM3" s="238"/>
      <c r="DHN3" s="2"/>
      <c r="DHO3" s="2"/>
      <c r="DHP3" s="3"/>
      <c r="DHQ3" s="4"/>
      <c r="DHR3" s="1"/>
      <c r="DHS3" s="1"/>
      <c r="DHT3" s="238"/>
      <c r="DHU3" s="238"/>
      <c r="DHV3" s="238"/>
      <c r="DHW3" s="2"/>
      <c r="DHX3" s="2"/>
      <c r="DHY3" s="3"/>
      <c r="DHZ3" s="4"/>
      <c r="DIA3" s="1"/>
      <c r="DIB3" s="1"/>
      <c r="DIC3" s="238"/>
      <c r="DID3" s="238"/>
      <c r="DIE3" s="238"/>
      <c r="DIF3" s="2"/>
      <c r="DIG3" s="2"/>
      <c r="DIH3" s="3"/>
      <c r="DII3" s="4"/>
      <c r="DIJ3" s="1"/>
      <c r="DIK3" s="1"/>
      <c r="DIL3" s="238"/>
      <c r="DIM3" s="238"/>
      <c r="DIN3" s="238"/>
      <c r="DIO3" s="2"/>
      <c r="DIP3" s="2"/>
      <c r="DIQ3" s="3"/>
      <c r="DIR3" s="4"/>
      <c r="DIS3" s="1"/>
      <c r="DIT3" s="1"/>
      <c r="DIU3" s="238"/>
      <c r="DIV3" s="238"/>
      <c r="DIW3" s="238"/>
      <c r="DIX3" s="2"/>
      <c r="DIY3" s="2"/>
      <c r="DIZ3" s="3"/>
      <c r="DJA3" s="4"/>
      <c r="DJB3" s="1"/>
      <c r="DJC3" s="1"/>
      <c r="DJD3" s="238"/>
      <c r="DJE3" s="238"/>
      <c r="DJF3" s="238"/>
      <c r="DJG3" s="2"/>
      <c r="DJH3" s="2"/>
      <c r="DJI3" s="3"/>
      <c r="DJJ3" s="4"/>
      <c r="DJK3" s="1"/>
      <c r="DJL3" s="1"/>
      <c r="DJM3" s="238"/>
      <c r="DJN3" s="238"/>
      <c r="DJO3" s="238"/>
      <c r="DJP3" s="2"/>
      <c r="DJQ3" s="2"/>
      <c r="DJR3" s="3"/>
      <c r="DJS3" s="4"/>
      <c r="DJT3" s="1"/>
      <c r="DJU3" s="1"/>
      <c r="DJV3" s="238"/>
      <c r="DJW3" s="238"/>
      <c r="DJX3" s="238"/>
      <c r="DJY3" s="2"/>
      <c r="DJZ3" s="2"/>
      <c r="DKA3" s="3"/>
      <c r="DKB3" s="4"/>
      <c r="DKC3" s="1"/>
      <c r="DKD3" s="1"/>
      <c r="DKE3" s="238"/>
      <c r="DKF3" s="238"/>
      <c r="DKG3" s="238"/>
      <c r="DKH3" s="2"/>
      <c r="DKI3" s="2"/>
      <c r="DKJ3" s="3"/>
      <c r="DKK3" s="4"/>
      <c r="DKL3" s="1"/>
      <c r="DKM3" s="1"/>
      <c r="DKN3" s="238"/>
      <c r="DKO3" s="238"/>
      <c r="DKP3" s="238"/>
      <c r="DKQ3" s="2"/>
      <c r="DKR3" s="2"/>
      <c r="DKS3" s="3"/>
      <c r="DKT3" s="4"/>
      <c r="DKU3" s="1"/>
      <c r="DKV3" s="1"/>
      <c r="DKW3" s="238"/>
      <c r="DKX3" s="238"/>
      <c r="DKY3" s="238"/>
      <c r="DKZ3" s="2"/>
      <c r="DLA3" s="2"/>
      <c r="DLB3" s="3"/>
      <c r="DLC3" s="4"/>
      <c r="DLD3" s="1"/>
      <c r="DLE3" s="1"/>
      <c r="DLF3" s="238"/>
      <c r="DLG3" s="238"/>
      <c r="DLH3" s="238"/>
      <c r="DLI3" s="2"/>
      <c r="DLJ3" s="2"/>
      <c r="DLK3" s="3"/>
      <c r="DLL3" s="4"/>
      <c r="DLM3" s="1"/>
      <c r="DLN3" s="1"/>
      <c r="DLO3" s="238"/>
      <c r="DLP3" s="238"/>
      <c r="DLQ3" s="238"/>
      <c r="DLR3" s="2"/>
      <c r="DLS3" s="2"/>
      <c r="DLT3" s="3"/>
      <c r="DLU3" s="4"/>
      <c r="DLV3" s="1"/>
      <c r="DLW3" s="1"/>
      <c r="DLX3" s="238"/>
      <c r="DLY3" s="238"/>
      <c r="DLZ3" s="238"/>
      <c r="DMA3" s="2"/>
      <c r="DMB3" s="2"/>
      <c r="DMC3" s="3"/>
      <c r="DMD3" s="4"/>
      <c r="DME3" s="1"/>
      <c r="DMF3" s="1"/>
      <c r="DMG3" s="238"/>
      <c r="DMH3" s="238"/>
      <c r="DMI3" s="238"/>
      <c r="DMJ3" s="2"/>
      <c r="DMK3" s="2"/>
      <c r="DML3" s="3"/>
      <c r="DMM3" s="4"/>
      <c r="DMN3" s="1"/>
      <c r="DMO3" s="1"/>
      <c r="DMP3" s="238"/>
      <c r="DMQ3" s="238"/>
      <c r="DMR3" s="238"/>
      <c r="DMS3" s="2"/>
      <c r="DMT3" s="2"/>
      <c r="DMU3" s="3"/>
      <c r="DMV3" s="4"/>
      <c r="DMW3" s="1"/>
      <c r="DMX3" s="1"/>
      <c r="DMY3" s="238"/>
      <c r="DMZ3" s="238"/>
      <c r="DNA3" s="238"/>
      <c r="DNB3" s="2"/>
      <c r="DNC3" s="2"/>
      <c r="DND3" s="3"/>
      <c r="DNE3" s="4"/>
      <c r="DNF3" s="1"/>
      <c r="DNG3" s="1"/>
      <c r="DNH3" s="238"/>
      <c r="DNI3" s="238"/>
      <c r="DNJ3" s="238"/>
      <c r="DNK3" s="2"/>
      <c r="DNL3" s="2"/>
      <c r="DNM3" s="3"/>
      <c r="DNN3" s="4"/>
      <c r="DNO3" s="1"/>
      <c r="DNP3" s="1"/>
      <c r="DNQ3" s="238"/>
      <c r="DNR3" s="238"/>
      <c r="DNS3" s="238"/>
      <c r="DNT3" s="2"/>
      <c r="DNU3" s="2"/>
      <c r="DNV3" s="3"/>
      <c r="DNW3" s="4"/>
      <c r="DNX3" s="1"/>
      <c r="DNY3" s="1"/>
      <c r="DNZ3" s="238"/>
      <c r="DOA3" s="238"/>
      <c r="DOB3" s="238"/>
      <c r="DOC3" s="2"/>
      <c r="DOD3" s="2"/>
      <c r="DOE3" s="3"/>
      <c r="DOF3" s="4"/>
      <c r="DOG3" s="1"/>
      <c r="DOH3" s="1"/>
      <c r="DOI3" s="238"/>
      <c r="DOJ3" s="238"/>
      <c r="DOK3" s="238"/>
      <c r="DOL3" s="2"/>
      <c r="DOM3" s="2"/>
      <c r="DON3" s="3"/>
      <c r="DOO3" s="4"/>
      <c r="DOP3" s="1"/>
      <c r="DOQ3" s="1"/>
      <c r="DOR3" s="238"/>
      <c r="DOS3" s="238"/>
      <c r="DOT3" s="238"/>
      <c r="DOU3" s="2"/>
      <c r="DOV3" s="2"/>
      <c r="DOW3" s="3"/>
      <c r="DOX3" s="4"/>
      <c r="DOY3" s="1"/>
      <c r="DOZ3" s="1"/>
      <c r="DPA3" s="238"/>
      <c r="DPB3" s="238"/>
      <c r="DPC3" s="238"/>
      <c r="DPD3" s="2"/>
      <c r="DPE3" s="2"/>
      <c r="DPF3" s="3"/>
      <c r="DPG3" s="4"/>
      <c r="DPH3" s="1"/>
      <c r="DPI3" s="1"/>
      <c r="DPJ3" s="238"/>
      <c r="DPK3" s="238"/>
      <c r="DPL3" s="238"/>
      <c r="DPM3" s="2"/>
      <c r="DPN3" s="2"/>
      <c r="DPO3" s="3"/>
      <c r="DPP3" s="4"/>
      <c r="DPQ3" s="1"/>
      <c r="DPR3" s="1"/>
      <c r="DPS3" s="238"/>
      <c r="DPT3" s="238"/>
      <c r="DPU3" s="238"/>
      <c r="DPV3" s="2"/>
      <c r="DPW3" s="2"/>
      <c r="DPX3" s="3"/>
      <c r="DPY3" s="4"/>
      <c r="DPZ3" s="1"/>
      <c r="DQA3" s="1"/>
      <c r="DQB3" s="238"/>
      <c r="DQC3" s="238"/>
      <c r="DQD3" s="238"/>
      <c r="DQE3" s="2"/>
      <c r="DQF3" s="2"/>
      <c r="DQG3" s="3"/>
      <c r="DQH3" s="4"/>
      <c r="DQI3" s="1"/>
      <c r="DQJ3" s="1"/>
      <c r="DQK3" s="238"/>
      <c r="DQL3" s="238"/>
      <c r="DQM3" s="238"/>
      <c r="DQN3" s="2"/>
      <c r="DQO3" s="2"/>
      <c r="DQP3" s="3"/>
      <c r="DQQ3" s="4"/>
      <c r="DQR3" s="1"/>
      <c r="DQS3" s="1"/>
      <c r="DQT3" s="238"/>
      <c r="DQU3" s="238"/>
      <c r="DQV3" s="238"/>
      <c r="DQW3" s="2"/>
      <c r="DQX3" s="2"/>
      <c r="DQY3" s="3"/>
      <c r="DQZ3" s="4"/>
      <c r="DRA3" s="1"/>
      <c r="DRB3" s="1"/>
      <c r="DRC3" s="238"/>
      <c r="DRD3" s="238"/>
      <c r="DRE3" s="238"/>
      <c r="DRF3" s="2"/>
      <c r="DRG3" s="2"/>
      <c r="DRH3" s="3"/>
      <c r="DRI3" s="4"/>
      <c r="DRJ3" s="1"/>
      <c r="DRK3" s="1"/>
      <c r="DRL3" s="238"/>
      <c r="DRM3" s="238"/>
      <c r="DRN3" s="238"/>
      <c r="DRO3" s="2"/>
      <c r="DRP3" s="2"/>
      <c r="DRQ3" s="3"/>
      <c r="DRR3" s="4"/>
      <c r="DRS3" s="1"/>
      <c r="DRT3" s="1"/>
      <c r="DRU3" s="238"/>
      <c r="DRV3" s="238"/>
      <c r="DRW3" s="238"/>
      <c r="DRX3" s="2"/>
      <c r="DRY3" s="2"/>
      <c r="DRZ3" s="3"/>
      <c r="DSA3" s="4"/>
      <c r="DSB3" s="1"/>
      <c r="DSC3" s="1"/>
      <c r="DSD3" s="238"/>
      <c r="DSE3" s="238"/>
      <c r="DSF3" s="238"/>
      <c r="DSG3" s="2"/>
      <c r="DSH3" s="2"/>
      <c r="DSI3" s="3"/>
      <c r="DSJ3" s="4"/>
      <c r="DSK3" s="1"/>
      <c r="DSL3" s="1"/>
      <c r="DSM3" s="238"/>
      <c r="DSN3" s="238"/>
      <c r="DSO3" s="238"/>
      <c r="DSP3" s="2"/>
      <c r="DSQ3" s="2"/>
      <c r="DSR3" s="3"/>
      <c r="DSS3" s="4"/>
      <c r="DST3" s="1"/>
      <c r="DSU3" s="1"/>
      <c r="DSV3" s="238"/>
      <c r="DSW3" s="238"/>
      <c r="DSX3" s="238"/>
      <c r="DSY3" s="2"/>
      <c r="DSZ3" s="2"/>
      <c r="DTA3" s="3"/>
      <c r="DTB3" s="4"/>
      <c r="DTC3" s="1"/>
      <c r="DTD3" s="1"/>
      <c r="DTE3" s="238"/>
      <c r="DTF3" s="238"/>
      <c r="DTG3" s="238"/>
      <c r="DTH3" s="2"/>
      <c r="DTI3" s="2"/>
      <c r="DTJ3" s="3"/>
      <c r="DTK3" s="4"/>
      <c r="DTL3" s="1"/>
      <c r="DTM3" s="1"/>
      <c r="DTN3" s="238"/>
      <c r="DTO3" s="238"/>
      <c r="DTP3" s="238"/>
      <c r="DTQ3" s="2"/>
      <c r="DTR3" s="2"/>
      <c r="DTS3" s="3"/>
      <c r="DTT3" s="4"/>
      <c r="DTU3" s="1"/>
      <c r="DTV3" s="1"/>
      <c r="DTW3" s="238"/>
      <c r="DTX3" s="238"/>
      <c r="DTY3" s="238"/>
      <c r="DTZ3" s="2"/>
      <c r="DUA3" s="2"/>
      <c r="DUB3" s="3"/>
      <c r="DUC3" s="4"/>
      <c r="DUD3" s="1"/>
      <c r="DUE3" s="1"/>
      <c r="DUF3" s="238"/>
      <c r="DUG3" s="238"/>
      <c r="DUH3" s="238"/>
      <c r="DUI3" s="2"/>
      <c r="DUJ3" s="2"/>
      <c r="DUK3" s="3"/>
      <c r="DUL3" s="4"/>
      <c r="DUM3" s="1"/>
      <c r="DUN3" s="1"/>
      <c r="DUO3" s="238"/>
      <c r="DUP3" s="238"/>
      <c r="DUQ3" s="238"/>
      <c r="DUR3" s="2"/>
      <c r="DUS3" s="2"/>
      <c r="DUT3" s="3"/>
      <c r="DUU3" s="4"/>
      <c r="DUV3" s="1"/>
      <c r="DUW3" s="1"/>
      <c r="DUX3" s="238"/>
      <c r="DUY3" s="238"/>
      <c r="DUZ3" s="238"/>
      <c r="DVA3" s="2"/>
      <c r="DVB3" s="2"/>
      <c r="DVC3" s="3"/>
      <c r="DVD3" s="4"/>
      <c r="DVE3" s="1"/>
      <c r="DVF3" s="1"/>
      <c r="DVG3" s="238"/>
      <c r="DVH3" s="238"/>
      <c r="DVI3" s="238"/>
      <c r="DVJ3" s="2"/>
      <c r="DVK3" s="2"/>
      <c r="DVL3" s="3"/>
      <c r="DVM3" s="4"/>
      <c r="DVN3" s="1"/>
      <c r="DVO3" s="1"/>
      <c r="DVP3" s="238"/>
      <c r="DVQ3" s="238"/>
      <c r="DVR3" s="238"/>
      <c r="DVS3" s="2"/>
      <c r="DVT3" s="2"/>
      <c r="DVU3" s="3"/>
      <c r="DVV3" s="4"/>
      <c r="DVW3" s="1"/>
      <c r="DVX3" s="1"/>
      <c r="DVY3" s="238"/>
      <c r="DVZ3" s="238"/>
      <c r="DWA3" s="238"/>
      <c r="DWB3" s="2"/>
      <c r="DWC3" s="2"/>
      <c r="DWD3" s="3"/>
      <c r="DWE3" s="4"/>
      <c r="DWF3" s="1"/>
      <c r="DWG3" s="1"/>
      <c r="DWH3" s="238"/>
      <c r="DWI3" s="238"/>
      <c r="DWJ3" s="238"/>
      <c r="DWK3" s="2"/>
      <c r="DWL3" s="2"/>
      <c r="DWM3" s="3"/>
      <c r="DWN3" s="4"/>
      <c r="DWO3" s="1"/>
      <c r="DWP3" s="1"/>
      <c r="DWQ3" s="238"/>
      <c r="DWR3" s="238"/>
      <c r="DWS3" s="238"/>
      <c r="DWT3" s="2"/>
      <c r="DWU3" s="2"/>
      <c r="DWV3" s="3"/>
      <c r="DWW3" s="4"/>
      <c r="DWX3" s="1"/>
      <c r="DWY3" s="1"/>
      <c r="DWZ3" s="238"/>
      <c r="DXA3" s="238"/>
      <c r="DXB3" s="238"/>
      <c r="DXC3" s="2"/>
      <c r="DXD3" s="2"/>
      <c r="DXE3" s="3"/>
      <c r="DXF3" s="4"/>
      <c r="DXG3" s="1"/>
      <c r="DXH3" s="1"/>
      <c r="DXI3" s="238"/>
      <c r="DXJ3" s="238"/>
      <c r="DXK3" s="238"/>
      <c r="DXL3" s="2"/>
      <c r="DXM3" s="2"/>
      <c r="DXN3" s="3"/>
      <c r="DXO3" s="4"/>
      <c r="DXP3" s="1"/>
      <c r="DXQ3" s="1"/>
      <c r="DXR3" s="238"/>
      <c r="DXS3" s="238"/>
      <c r="DXT3" s="238"/>
      <c r="DXU3" s="2"/>
      <c r="DXV3" s="2"/>
      <c r="DXW3" s="3"/>
      <c r="DXX3" s="4"/>
      <c r="DXY3" s="1"/>
      <c r="DXZ3" s="1"/>
      <c r="DYA3" s="238"/>
      <c r="DYB3" s="238"/>
      <c r="DYC3" s="238"/>
      <c r="DYD3" s="2"/>
      <c r="DYE3" s="2"/>
      <c r="DYF3" s="3"/>
      <c r="DYG3" s="4"/>
      <c r="DYH3" s="1"/>
      <c r="DYI3" s="1"/>
      <c r="DYJ3" s="238"/>
      <c r="DYK3" s="238"/>
      <c r="DYL3" s="238"/>
      <c r="DYM3" s="2"/>
      <c r="DYN3" s="2"/>
      <c r="DYO3" s="3"/>
      <c r="DYP3" s="4"/>
      <c r="DYQ3" s="1"/>
      <c r="DYR3" s="1"/>
      <c r="DYS3" s="238"/>
      <c r="DYT3" s="238"/>
      <c r="DYU3" s="238"/>
      <c r="DYV3" s="2"/>
      <c r="DYW3" s="2"/>
      <c r="DYX3" s="3"/>
      <c r="DYY3" s="4"/>
      <c r="DYZ3" s="1"/>
      <c r="DZA3" s="1"/>
      <c r="DZB3" s="238"/>
      <c r="DZC3" s="238"/>
      <c r="DZD3" s="238"/>
      <c r="DZE3" s="2"/>
      <c r="DZF3" s="2"/>
      <c r="DZG3" s="3"/>
      <c r="DZH3" s="4"/>
      <c r="DZI3" s="1"/>
      <c r="DZJ3" s="1"/>
      <c r="DZK3" s="238"/>
      <c r="DZL3" s="238"/>
      <c r="DZM3" s="238"/>
      <c r="DZN3" s="2"/>
      <c r="DZO3" s="2"/>
      <c r="DZP3" s="3"/>
      <c r="DZQ3" s="4"/>
      <c r="DZR3" s="1"/>
      <c r="DZS3" s="1"/>
      <c r="DZT3" s="238"/>
      <c r="DZU3" s="238"/>
      <c r="DZV3" s="238"/>
      <c r="DZW3" s="2"/>
      <c r="DZX3" s="2"/>
      <c r="DZY3" s="3"/>
      <c r="DZZ3" s="4"/>
      <c r="EAA3" s="1"/>
      <c r="EAB3" s="1"/>
      <c r="EAC3" s="238"/>
      <c r="EAD3" s="238"/>
      <c r="EAE3" s="238"/>
      <c r="EAF3" s="2"/>
      <c r="EAG3" s="2"/>
      <c r="EAH3" s="3"/>
      <c r="EAI3" s="4"/>
      <c r="EAJ3" s="1"/>
      <c r="EAK3" s="1"/>
      <c r="EAL3" s="238"/>
      <c r="EAM3" s="238"/>
      <c r="EAN3" s="238"/>
      <c r="EAO3" s="2"/>
      <c r="EAP3" s="2"/>
      <c r="EAQ3" s="3"/>
      <c r="EAR3" s="4"/>
      <c r="EAS3" s="1"/>
      <c r="EAT3" s="1"/>
      <c r="EAU3" s="238"/>
      <c r="EAV3" s="238"/>
      <c r="EAW3" s="238"/>
      <c r="EAX3" s="2"/>
      <c r="EAY3" s="2"/>
      <c r="EAZ3" s="3"/>
      <c r="EBA3" s="4"/>
      <c r="EBB3" s="1"/>
      <c r="EBC3" s="1"/>
      <c r="EBD3" s="238"/>
      <c r="EBE3" s="238"/>
      <c r="EBF3" s="238"/>
      <c r="EBG3" s="2"/>
      <c r="EBH3" s="2"/>
      <c r="EBI3" s="3"/>
      <c r="EBJ3" s="4"/>
      <c r="EBK3" s="1"/>
      <c r="EBL3" s="1"/>
      <c r="EBM3" s="238"/>
      <c r="EBN3" s="238"/>
      <c r="EBO3" s="238"/>
      <c r="EBP3" s="2"/>
      <c r="EBQ3" s="2"/>
      <c r="EBR3" s="3"/>
      <c r="EBS3" s="4"/>
      <c r="EBT3" s="1"/>
      <c r="EBU3" s="1"/>
      <c r="EBV3" s="238"/>
      <c r="EBW3" s="238"/>
      <c r="EBX3" s="238"/>
      <c r="EBY3" s="2"/>
      <c r="EBZ3" s="2"/>
      <c r="ECA3" s="3"/>
      <c r="ECB3" s="4"/>
      <c r="ECC3" s="1"/>
      <c r="ECD3" s="1"/>
      <c r="ECE3" s="238"/>
      <c r="ECF3" s="238"/>
      <c r="ECG3" s="238"/>
      <c r="ECH3" s="2"/>
      <c r="ECI3" s="2"/>
      <c r="ECJ3" s="3"/>
      <c r="ECK3" s="4"/>
      <c r="ECL3" s="1"/>
      <c r="ECM3" s="1"/>
      <c r="ECN3" s="238"/>
      <c r="ECO3" s="238"/>
      <c r="ECP3" s="238"/>
      <c r="ECQ3" s="2"/>
      <c r="ECR3" s="2"/>
      <c r="ECS3" s="3"/>
      <c r="ECT3" s="4"/>
      <c r="ECU3" s="1"/>
      <c r="ECV3" s="1"/>
      <c r="ECW3" s="238"/>
      <c r="ECX3" s="238"/>
      <c r="ECY3" s="238"/>
      <c r="ECZ3" s="2"/>
      <c r="EDA3" s="2"/>
      <c r="EDB3" s="3"/>
      <c r="EDC3" s="4"/>
      <c r="EDD3" s="1"/>
      <c r="EDE3" s="1"/>
      <c r="EDF3" s="238"/>
      <c r="EDG3" s="238"/>
      <c r="EDH3" s="238"/>
      <c r="EDI3" s="2"/>
      <c r="EDJ3" s="2"/>
      <c r="EDK3" s="3"/>
      <c r="EDL3" s="4"/>
      <c r="EDM3" s="1"/>
      <c r="EDN3" s="1"/>
      <c r="EDO3" s="238"/>
      <c r="EDP3" s="238"/>
      <c r="EDQ3" s="238"/>
      <c r="EDR3" s="2"/>
      <c r="EDS3" s="2"/>
      <c r="EDT3" s="3"/>
      <c r="EDU3" s="4"/>
      <c r="EDV3" s="1"/>
      <c r="EDW3" s="1"/>
      <c r="EDX3" s="238"/>
      <c r="EDY3" s="238"/>
      <c r="EDZ3" s="238"/>
      <c r="EEA3" s="2"/>
      <c r="EEB3" s="2"/>
      <c r="EEC3" s="3"/>
      <c r="EED3" s="4"/>
      <c r="EEE3" s="1"/>
      <c r="EEF3" s="1"/>
      <c r="EEG3" s="238"/>
      <c r="EEH3" s="238"/>
      <c r="EEI3" s="238"/>
      <c r="EEJ3" s="2"/>
      <c r="EEK3" s="2"/>
      <c r="EEL3" s="3"/>
      <c r="EEM3" s="4"/>
      <c r="EEN3" s="1"/>
      <c r="EEO3" s="1"/>
      <c r="EEP3" s="238"/>
      <c r="EEQ3" s="238"/>
      <c r="EER3" s="238"/>
      <c r="EES3" s="2"/>
      <c r="EET3" s="2"/>
      <c r="EEU3" s="3"/>
      <c r="EEV3" s="4"/>
      <c r="EEW3" s="1"/>
      <c r="EEX3" s="1"/>
      <c r="EEY3" s="238"/>
      <c r="EEZ3" s="238"/>
      <c r="EFA3" s="238"/>
      <c r="EFB3" s="2"/>
      <c r="EFC3" s="2"/>
      <c r="EFD3" s="3"/>
      <c r="EFE3" s="4"/>
      <c r="EFF3" s="1"/>
      <c r="EFG3" s="1"/>
      <c r="EFH3" s="238"/>
      <c r="EFI3" s="238"/>
      <c r="EFJ3" s="238"/>
      <c r="EFK3" s="2"/>
      <c r="EFL3" s="2"/>
      <c r="EFM3" s="3"/>
      <c r="EFN3" s="4"/>
      <c r="EFO3" s="1"/>
      <c r="EFP3" s="1"/>
      <c r="EFQ3" s="238"/>
      <c r="EFR3" s="238"/>
      <c r="EFS3" s="238"/>
      <c r="EFT3" s="2"/>
      <c r="EFU3" s="2"/>
      <c r="EFV3" s="3"/>
      <c r="EFW3" s="4"/>
      <c r="EFX3" s="1"/>
      <c r="EFY3" s="1"/>
      <c r="EFZ3" s="238"/>
      <c r="EGA3" s="238"/>
      <c r="EGB3" s="238"/>
      <c r="EGC3" s="2"/>
      <c r="EGD3" s="2"/>
      <c r="EGE3" s="3"/>
      <c r="EGF3" s="4"/>
      <c r="EGG3" s="1"/>
      <c r="EGH3" s="1"/>
      <c r="EGI3" s="238"/>
      <c r="EGJ3" s="238"/>
      <c r="EGK3" s="238"/>
      <c r="EGL3" s="2"/>
      <c r="EGM3" s="2"/>
      <c r="EGN3" s="3"/>
      <c r="EGO3" s="4"/>
      <c r="EGP3" s="1"/>
      <c r="EGQ3" s="1"/>
      <c r="EGR3" s="238"/>
      <c r="EGS3" s="238"/>
      <c r="EGT3" s="238"/>
      <c r="EGU3" s="2"/>
      <c r="EGV3" s="2"/>
      <c r="EGW3" s="3"/>
      <c r="EGX3" s="4"/>
      <c r="EGY3" s="1"/>
      <c r="EGZ3" s="1"/>
      <c r="EHA3" s="238"/>
      <c r="EHB3" s="238"/>
      <c r="EHC3" s="238"/>
      <c r="EHD3" s="2"/>
      <c r="EHE3" s="2"/>
      <c r="EHF3" s="3"/>
      <c r="EHG3" s="4"/>
      <c r="EHH3" s="1"/>
      <c r="EHI3" s="1"/>
      <c r="EHJ3" s="238"/>
      <c r="EHK3" s="238"/>
      <c r="EHL3" s="238"/>
      <c r="EHM3" s="2"/>
      <c r="EHN3" s="2"/>
      <c r="EHO3" s="3"/>
      <c r="EHP3" s="4"/>
      <c r="EHQ3" s="1"/>
      <c r="EHR3" s="1"/>
      <c r="EHS3" s="238"/>
      <c r="EHT3" s="238"/>
      <c r="EHU3" s="238"/>
      <c r="EHV3" s="2"/>
      <c r="EHW3" s="2"/>
      <c r="EHX3" s="3"/>
      <c r="EHY3" s="4"/>
      <c r="EHZ3" s="1"/>
      <c r="EIA3" s="1"/>
      <c r="EIB3" s="238"/>
      <c r="EIC3" s="238"/>
      <c r="EID3" s="238"/>
      <c r="EIE3" s="2"/>
      <c r="EIF3" s="2"/>
      <c r="EIG3" s="3"/>
      <c r="EIH3" s="4"/>
      <c r="EII3" s="1"/>
      <c r="EIJ3" s="1"/>
      <c r="EIK3" s="238"/>
      <c r="EIL3" s="238"/>
      <c r="EIM3" s="238"/>
      <c r="EIN3" s="2"/>
      <c r="EIO3" s="2"/>
      <c r="EIP3" s="3"/>
      <c r="EIQ3" s="4"/>
      <c r="EIR3" s="1"/>
      <c r="EIS3" s="1"/>
      <c r="EIT3" s="238"/>
      <c r="EIU3" s="238"/>
      <c r="EIV3" s="238"/>
      <c r="EIW3" s="2"/>
      <c r="EIX3" s="2"/>
      <c r="EIY3" s="3"/>
      <c r="EIZ3" s="4"/>
      <c r="EJA3" s="1"/>
      <c r="EJB3" s="1"/>
      <c r="EJC3" s="238"/>
      <c r="EJD3" s="238"/>
      <c r="EJE3" s="238"/>
      <c r="EJF3" s="2"/>
      <c r="EJG3" s="2"/>
      <c r="EJH3" s="3"/>
      <c r="EJI3" s="4"/>
      <c r="EJJ3" s="1"/>
      <c r="EJK3" s="1"/>
      <c r="EJL3" s="238"/>
      <c r="EJM3" s="238"/>
      <c r="EJN3" s="238"/>
      <c r="EJO3" s="2"/>
      <c r="EJP3" s="2"/>
      <c r="EJQ3" s="3"/>
      <c r="EJR3" s="4"/>
      <c r="EJS3" s="1"/>
      <c r="EJT3" s="1"/>
      <c r="EJU3" s="238"/>
      <c r="EJV3" s="238"/>
      <c r="EJW3" s="238"/>
      <c r="EJX3" s="2"/>
      <c r="EJY3" s="2"/>
      <c r="EJZ3" s="3"/>
      <c r="EKA3" s="4"/>
      <c r="EKB3" s="1"/>
      <c r="EKC3" s="1"/>
      <c r="EKD3" s="238"/>
      <c r="EKE3" s="238"/>
      <c r="EKF3" s="238"/>
      <c r="EKG3" s="2"/>
      <c r="EKH3" s="2"/>
      <c r="EKI3" s="3"/>
      <c r="EKJ3" s="4"/>
      <c r="EKK3" s="1"/>
      <c r="EKL3" s="1"/>
      <c r="EKM3" s="238"/>
      <c r="EKN3" s="238"/>
      <c r="EKO3" s="238"/>
      <c r="EKP3" s="2"/>
      <c r="EKQ3" s="2"/>
      <c r="EKR3" s="3"/>
      <c r="EKS3" s="4"/>
      <c r="EKT3" s="1"/>
      <c r="EKU3" s="1"/>
      <c r="EKV3" s="238"/>
      <c r="EKW3" s="238"/>
      <c r="EKX3" s="238"/>
      <c r="EKY3" s="2"/>
      <c r="EKZ3" s="2"/>
      <c r="ELA3" s="3"/>
      <c r="ELB3" s="4"/>
      <c r="ELC3" s="1"/>
      <c r="ELD3" s="1"/>
      <c r="ELE3" s="238"/>
      <c r="ELF3" s="238"/>
      <c r="ELG3" s="238"/>
      <c r="ELH3" s="2"/>
      <c r="ELI3" s="2"/>
      <c r="ELJ3" s="3"/>
      <c r="ELK3" s="4"/>
      <c r="ELL3" s="1"/>
      <c r="ELM3" s="1"/>
      <c r="ELN3" s="238"/>
      <c r="ELO3" s="238"/>
      <c r="ELP3" s="238"/>
      <c r="ELQ3" s="2"/>
      <c r="ELR3" s="2"/>
      <c r="ELS3" s="3"/>
      <c r="ELT3" s="4"/>
      <c r="ELU3" s="1"/>
      <c r="ELV3" s="1"/>
      <c r="ELW3" s="238"/>
      <c r="ELX3" s="238"/>
      <c r="ELY3" s="238"/>
      <c r="ELZ3" s="2"/>
      <c r="EMA3" s="2"/>
      <c r="EMB3" s="3"/>
      <c r="EMC3" s="4"/>
      <c r="EMD3" s="1"/>
      <c r="EME3" s="1"/>
      <c r="EMF3" s="238"/>
      <c r="EMG3" s="238"/>
      <c r="EMH3" s="238"/>
      <c r="EMI3" s="2"/>
      <c r="EMJ3" s="2"/>
      <c r="EMK3" s="3"/>
      <c r="EML3" s="4"/>
      <c r="EMM3" s="1"/>
      <c r="EMN3" s="1"/>
      <c r="EMO3" s="238"/>
      <c r="EMP3" s="238"/>
      <c r="EMQ3" s="238"/>
      <c r="EMR3" s="2"/>
      <c r="EMS3" s="2"/>
      <c r="EMT3" s="3"/>
      <c r="EMU3" s="4"/>
      <c r="EMV3" s="1"/>
      <c r="EMW3" s="1"/>
      <c r="EMX3" s="238"/>
      <c r="EMY3" s="238"/>
      <c r="EMZ3" s="238"/>
      <c r="ENA3" s="2"/>
      <c r="ENB3" s="2"/>
      <c r="ENC3" s="3"/>
      <c r="END3" s="4"/>
      <c r="ENE3" s="1"/>
      <c r="ENF3" s="1"/>
      <c r="ENG3" s="238"/>
      <c r="ENH3" s="238"/>
      <c r="ENI3" s="238"/>
      <c r="ENJ3" s="2"/>
      <c r="ENK3" s="2"/>
      <c r="ENL3" s="3"/>
      <c r="ENM3" s="4"/>
      <c r="ENN3" s="1"/>
      <c r="ENO3" s="1"/>
      <c r="ENP3" s="238"/>
      <c r="ENQ3" s="238"/>
      <c r="ENR3" s="238"/>
      <c r="ENS3" s="2"/>
      <c r="ENT3" s="2"/>
      <c r="ENU3" s="3"/>
      <c r="ENV3" s="4"/>
      <c r="ENW3" s="1"/>
      <c r="ENX3" s="1"/>
      <c r="ENY3" s="238"/>
      <c r="ENZ3" s="238"/>
      <c r="EOA3" s="238"/>
      <c r="EOB3" s="2"/>
      <c r="EOC3" s="2"/>
      <c r="EOD3" s="3"/>
      <c r="EOE3" s="4"/>
      <c r="EOF3" s="1"/>
      <c r="EOG3" s="1"/>
      <c r="EOH3" s="238"/>
      <c r="EOI3" s="238"/>
      <c r="EOJ3" s="238"/>
      <c r="EOK3" s="2"/>
      <c r="EOL3" s="2"/>
      <c r="EOM3" s="3"/>
      <c r="EON3" s="4"/>
      <c r="EOO3" s="1"/>
      <c r="EOP3" s="1"/>
      <c r="EOQ3" s="238"/>
      <c r="EOR3" s="238"/>
      <c r="EOS3" s="238"/>
      <c r="EOT3" s="2"/>
      <c r="EOU3" s="2"/>
      <c r="EOV3" s="3"/>
      <c r="EOW3" s="4"/>
      <c r="EOX3" s="1"/>
      <c r="EOY3" s="1"/>
      <c r="EOZ3" s="238"/>
      <c r="EPA3" s="238"/>
      <c r="EPB3" s="238"/>
      <c r="EPC3" s="2"/>
      <c r="EPD3" s="2"/>
      <c r="EPE3" s="3"/>
      <c r="EPF3" s="4"/>
      <c r="EPG3" s="1"/>
      <c r="EPH3" s="1"/>
      <c r="EPI3" s="238"/>
      <c r="EPJ3" s="238"/>
      <c r="EPK3" s="238"/>
      <c r="EPL3" s="2"/>
      <c r="EPM3" s="2"/>
      <c r="EPN3" s="3"/>
      <c r="EPO3" s="4"/>
      <c r="EPP3" s="1"/>
      <c r="EPQ3" s="1"/>
      <c r="EPR3" s="238"/>
      <c r="EPS3" s="238"/>
      <c r="EPT3" s="238"/>
      <c r="EPU3" s="2"/>
      <c r="EPV3" s="2"/>
      <c r="EPW3" s="3"/>
      <c r="EPX3" s="4"/>
      <c r="EPY3" s="1"/>
      <c r="EPZ3" s="1"/>
      <c r="EQA3" s="238"/>
      <c r="EQB3" s="238"/>
      <c r="EQC3" s="238"/>
      <c r="EQD3" s="2"/>
      <c r="EQE3" s="2"/>
      <c r="EQF3" s="3"/>
      <c r="EQG3" s="4"/>
      <c r="EQH3" s="1"/>
      <c r="EQI3" s="1"/>
      <c r="EQJ3" s="238"/>
      <c r="EQK3" s="238"/>
      <c r="EQL3" s="238"/>
      <c r="EQM3" s="2"/>
      <c r="EQN3" s="2"/>
      <c r="EQO3" s="3"/>
      <c r="EQP3" s="4"/>
      <c r="EQQ3" s="1"/>
      <c r="EQR3" s="1"/>
      <c r="EQS3" s="238"/>
      <c r="EQT3" s="238"/>
      <c r="EQU3" s="238"/>
      <c r="EQV3" s="2"/>
      <c r="EQW3" s="2"/>
      <c r="EQX3" s="3"/>
      <c r="EQY3" s="4"/>
      <c r="EQZ3" s="1"/>
      <c r="ERA3" s="1"/>
      <c r="ERB3" s="238"/>
      <c r="ERC3" s="238"/>
      <c r="ERD3" s="238"/>
      <c r="ERE3" s="2"/>
      <c r="ERF3" s="2"/>
      <c r="ERG3" s="3"/>
      <c r="ERH3" s="4"/>
      <c r="ERI3" s="1"/>
      <c r="ERJ3" s="1"/>
      <c r="ERK3" s="238"/>
      <c r="ERL3" s="238"/>
      <c r="ERM3" s="238"/>
      <c r="ERN3" s="2"/>
      <c r="ERO3" s="2"/>
      <c r="ERP3" s="3"/>
      <c r="ERQ3" s="4"/>
      <c r="ERR3" s="1"/>
      <c r="ERS3" s="1"/>
      <c r="ERT3" s="238"/>
      <c r="ERU3" s="238"/>
      <c r="ERV3" s="238"/>
      <c r="ERW3" s="2"/>
      <c r="ERX3" s="2"/>
      <c r="ERY3" s="3"/>
      <c r="ERZ3" s="4"/>
      <c r="ESA3" s="1"/>
      <c r="ESB3" s="1"/>
      <c r="ESC3" s="238"/>
      <c r="ESD3" s="238"/>
      <c r="ESE3" s="238"/>
      <c r="ESF3" s="2"/>
      <c r="ESG3" s="2"/>
      <c r="ESH3" s="3"/>
      <c r="ESI3" s="4"/>
      <c r="ESJ3" s="1"/>
      <c r="ESK3" s="1"/>
      <c r="ESL3" s="238"/>
      <c r="ESM3" s="238"/>
      <c r="ESN3" s="238"/>
      <c r="ESO3" s="2"/>
      <c r="ESP3" s="2"/>
      <c r="ESQ3" s="3"/>
      <c r="ESR3" s="4"/>
      <c r="ESS3" s="1"/>
      <c r="EST3" s="1"/>
      <c r="ESU3" s="238"/>
      <c r="ESV3" s="238"/>
      <c r="ESW3" s="238"/>
      <c r="ESX3" s="2"/>
      <c r="ESY3" s="2"/>
      <c r="ESZ3" s="3"/>
      <c r="ETA3" s="4"/>
      <c r="ETB3" s="1"/>
      <c r="ETC3" s="1"/>
      <c r="ETD3" s="238"/>
      <c r="ETE3" s="238"/>
      <c r="ETF3" s="238"/>
      <c r="ETG3" s="2"/>
      <c r="ETH3" s="2"/>
      <c r="ETI3" s="3"/>
      <c r="ETJ3" s="4"/>
      <c r="ETK3" s="1"/>
      <c r="ETL3" s="1"/>
      <c r="ETM3" s="238"/>
      <c r="ETN3" s="238"/>
      <c r="ETO3" s="238"/>
      <c r="ETP3" s="2"/>
      <c r="ETQ3" s="2"/>
      <c r="ETR3" s="3"/>
      <c r="ETS3" s="4"/>
      <c r="ETT3" s="1"/>
      <c r="ETU3" s="1"/>
      <c r="ETV3" s="238"/>
      <c r="ETW3" s="238"/>
      <c r="ETX3" s="238"/>
      <c r="ETY3" s="2"/>
      <c r="ETZ3" s="2"/>
      <c r="EUA3" s="3"/>
      <c r="EUB3" s="4"/>
      <c r="EUC3" s="1"/>
      <c r="EUD3" s="1"/>
      <c r="EUE3" s="238"/>
      <c r="EUF3" s="238"/>
      <c r="EUG3" s="238"/>
      <c r="EUH3" s="2"/>
      <c r="EUI3" s="2"/>
      <c r="EUJ3" s="3"/>
      <c r="EUK3" s="4"/>
      <c r="EUL3" s="1"/>
      <c r="EUM3" s="1"/>
      <c r="EUN3" s="238"/>
      <c r="EUO3" s="238"/>
      <c r="EUP3" s="238"/>
      <c r="EUQ3" s="2"/>
      <c r="EUR3" s="2"/>
      <c r="EUS3" s="3"/>
      <c r="EUT3" s="4"/>
      <c r="EUU3" s="1"/>
      <c r="EUV3" s="1"/>
      <c r="EUW3" s="238"/>
      <c r="EUX3" s="238"/>
      <c r="EUY3" s="238"/>
      <c r="EUZ3" s="2"/>
      <c r="EVA3" s="2"/>
      <c r="EVB3" s="3"/>
      <c r="EVC3" s="4"/>
      <c r="EVD3" s="1"/>
      <c r="EVE3" s="1"/>
      <c r="EVF3" s="238"/>
      <c r="EVG3" s="238"/>
      <c r="EVH3" s="238"/>
      <c r="EVI3" s="2"/>
      <c r="EVJ3" s="2"/>
      <c r="EVK3" s="3"/>
      <c r="EVL3" s="4"/>
      <c r="EVM3" s="1"/>
      <c r="EVN3" s="1"/>
      <c r="EVO3" s="238"/>
      <c r="EVP3" s="238"/>
      <c r="EVQ3" s="238"/>
      <c r="EVR3" s="2"/>
      <c r="EVS3" s="2"/>
      <c r="EVT3" s="3"/>
      <c r="EVU3" s="4"/>
      <c r="EVV3" s="1"/>
      <c r="EVW3" s="1"/>
      <c r="EVX3" s="238"/>
      <c r="EVY3" s="238"/>
      <c r="EVZ3" s="238"/>
      <c r="EWA3" s="2"/>
      <c r="EWB3" s="2"/>
      <c r="EWC3" s="3"/>
      <c r="EWD3" s="4"/>
      <c r="EWE3" s="1"/>
      <c r="EWF3" s="1"/>
      <c r="EWG3" s="238"/>
      <c r="EWH3" s="238"/>
      <c r="EWI3" s="238"/>
      <c r="EWJ3" s="2"/>
      <c r="EWK3" s="2"/>
      <c r="EWL3" s="3"/>
      <c r="EWM3" s="4"/>
      <c r="EWN3" s="1"/>
      <c r="EWO3" s="1"/>
      <c r="EWP3" s="238"/>
      <c r="EWQ3" s="238"/>
      <c r="EWR3" s="238"/>
      <c r="EWS3" s="2"/>
      <c r="EWT3" s="2"/>
      <c r="EWU3" s="3"/>
      <c r="EWV3" s="4"/>
      <c r="EWW3" s="1"/>
      <c r="EWX3" s="1"/>
      <c r="EWY3" s="238"/>
      <c r="EWZ3" s="238"/>
      <c r="EXA3" s="238"/>
      <c r="EXB3" s="2"/>
      <c r="EXC3" s="2"/>
      <c r="EXD3" s="3"/>
      <c r="EXE3" s="4"/>
      <c r="EXF3" s="1"/>
      <c r="EXG3" s="1"/>
      <c r="EXH3" s="238"/>
      <c r="EXI3" s="238"/>
      <c r="EXJ3" s="238"/>
      <c r="EXK3" s="2"/>
      <c r="EXL3" s="2"/>
      <c r="EXM3" s="3"/>
      <c r="EXN3" s="4"/>
      <c r="EXO3" s="1"/>
      <c r="EXP3" s="1"/>
      <c r="EXQ3" s="238"/>
      <c r="EXR3" s="238"/>
      <c r="EXS3" s="238"/>
      <c r="EXT3" s="2"/>
      <c r="EXU3" s="2"/>
      <c r="EXV3" s="3"/>
      <c r="EXW3" s="4"/>
      <c r="EXX3" s="1"/>
      <c r="EXY3" s="1"/>
      <c r="EXZ3" s="238"/>
      <c r="EYA3" s="238"/>
      <c r="EYB3" s="238"/>
      <c r="EYC3" s="2"/>
      <c r="EYD3" s="2"/>
      <c r="EYE3" s="3"/>
      <c r="EYF3" s="4"/>
      <c r="EYG3" s="1"/>
      <c r="EYH3" s="1"/>
      <c r="EYI3" s="238"/>
      <c r="EYJ3" s="238"/>
      <c r="EYK3" s="238"/>
      <c r="EYL3" s="2"/>
      <c r="EYM3" s="2"/>
      <c r="EYN3" s="3"/>
      <c r="EYO3" s="4"/>
      <c r="EYP3" s="1"/>
      <c r="EYQ3" s="1"/>
      <c r="EYR3" s="238"/>
      <c r="EYS3" s="238"/>
      <c r="EYT3" s="238"/>
      <c r="EYU3" s="2"/>
      <c r="EYV3" s="2"/>
      <c r="EYW3" s="3"/>
      <c r="EYX3" s="4"/>
      <c r="EYY3" s="1"/>
      <c r="EYZ3" s="1"/>
      <c r="EZA3" s="238"/>
      <c r="EZB3" s="238"/>
      <c r="EZC3" s="238"/>
      <c r="EZD3" s="2"/>
      <c r="EZE3" s="2"/>
      <c r="EZF3" s="3"/>
      <c r="EZG3" s="4"/>
      <c r="EZH3" s="1"/>
      <c r="EZI3" s="1"/>
      <c r="EZJ3" s="238"/>
      <c r="EZK3" s="238"/>
      <c r="EZL3" s="238"/>
      <c r="EZM3" s="2"/>
      <c r="EZN3" s="2"/>
      <c r="EZO3" s="3"/>
      <c r="EZP3" s="4"/>
      <c r="EZQ3" s="1"/>
      <c r="EZR3" s="1"/>
      <c r="EZS3" s="238"/>
      <c r="EZT3" s="238"/>
      <c r="EZU3" s="238"/>
      <c r="EZV3" s="2"/>
      <c r="EZW3" s="2"/>
      <c r="EZX3" s="3"/>
      <c r="EZY3" s="4"/>
      <c r="EZZ3" s="1"/>
      <c r="FAA3" s="1"/>
      <c r="FAB3" s="238"/>
      <c r="FAC3" s="238"/>
      <c r="FAD3" s="238"/>
      <c r="FAE3" s="2"/>
      <c r="FAF3" s="2"/>
      <c r="FAG3" s="3"/>
      <c r="FAH3" s="4"/>
      <c r="FAI3" s="1"/>
      <c r="FAJ3" s="1"/>
      <c r="FAK3" s="238"/>
      <c r="FAL3" s="238"/>
      <c r="FAM3" s="238"/>
      <c r="FAN3" s="2"/>
      <c r="FAO3" s="2"/>
      <c r="FAP3" s="3"/>
      <c r="FAQ3" s="4"/>
      <c r="FAR3" s="1"/>
      <c r="FAS3" s="1"/>
      <c r="FAT3" s="238"/>
      <c r="FAU3" s="238"/>
      <c r="FAV3" s="238"/>
      <c r="FAW3" s="2"/>
      <c r="FAX3" s="2"/>
      <c r="FAY3" s="3"/>
      <c r="FAZ3" s="4"/>
      <c r="FBA3" s="1"/>
      <c r="FBB3" s="1"/>
      <c r="FBC3" s="238"/>
      <c r="FBD3" s="238"/>
      <c r="FBE3" s="238"/>
      <c r="FBF3" s="2"/>
      <c r="FBG3" s="2"/>
      <c r="FBH3" s="3"/>
      <c r="FBI3" s="4"/>
      <c r="FBJ3" s="1"/>
      <c r="FBK3" s="1"/>
      <c r="FBL3" s="238"/>
      <c r="FBM3" s="238"/>
      <c r="FBN3" s="238"/>
      <c r="FBO3" s="2"/>
      <c r="FBP3" s="2"/>
      <c r="FBQ3" s="3"/>
      <c r="FBR3" s="4"/>
      <c r="FBS3" s="1"/>
      <c r="FBT3" s="1"/>
      <c r="FBU3" s="238"/>
      <c r="FBV3" s="238"/>
      <c r="FBW3" s="238"/>
      <c r="FBX3" s="2"/>
      <c r="FBY3" s="2"/>
      <c r="FBZ3" s="3"/>
      <c r="FCA3" s="4"/>
      <c r="FCB3" s="1"/>
      <c r="FCC3" s="1"/>
      <c r="FCD3" s="238"/>
      <c r="FCE3" s="238"/>
      <c r="FCF3" s="238"/>
      <c r="FCG3" s="2"/>
      <c r="FCH3" s="2"/>
      <c r="FCI3" s="3"/>
      <c r="FCJ3" s="4"/>
      <c r="FCK3" s="1"/>
      <c r="FCL3" s="1"/>
      <c r="FCM3" s="238"/>
      <c r="FCN3" s="238"/>
      <c r="FCO3" s="238"/>
      <c r="FCP3" s="2"/>
      <c r="FCQ3" s="2"/>
      <c r="FCR3" s="3"/>
      <c r="FCS3" s="4"/>
      <c r="FCT3" s="1"/>
      <c r="FCU3" s="1"/>
      <c r="FCV3" s="238"/>
      <c r="FCW3" s="238"/>
      <c r="FCX3" s="238"/>
      <c r="FCY3" s="2"/>
      <c r="FCZ3" s="2"/>
      <c r="FDA3" s="3"/>
      <c r="FDB3" s="4"/>
      <c r="FDC3" s="1"/>
      <c r="FDD3" s="1"/>
      <c r="FDE3" s="238"/>
      <c r="FDF3" s="238"/>
      <c r="FDG3" s="238"/>
      <c r="FDH3" s="2"/>
      <c r="FDI3" s="2"/>
      <c r="FDJ3" s="3"/>
      <c r="FDK3" s="4"/>
      <c r="FDL3" s="1"/>
      <c r="FDM3" s="1"/>
      <c r="FDN3" s="238"/>
      <c r="FDO3" s="238"/>
      <c r="FDP3" s="238"/>
      <c r="FDQ3" s="2"/>
      <c r="FDR3" s="2"/>
      <c r="FDS3" s="3"/>
      <c r="FDT3" s="4"/>
      <c r="FDU3" s="1"/>
      <c r="FDV3" s="1"/>
      <c r="FDW3" s="238"/>
      <c r="FDX3" s="238"/>
      <c r="FDY3" s="238"/>
      <c r="FDZ3" s="2"/>
      <c r="FEA3" s="2"/>
      <c r="FEB3" s="3"/>
      <c r="FEC3" s="4"/>
      <c r="FED3" s="1"/>
      <c r="FEE3" s="1"/>
      <c r="FEF3" s="238"/>
      <c r="FEG3" s="238"/>
      <c r="FEH3" s="238"/>
      <c r="FEI3" s="2"/>
      <c r="FEJ3" s="2"/>
      <c r="FEK3" s="3"/>
      <c r="FEL3" s="4"/>
      <c r="FEM3" s="1"/>
      <c r="FEN3" s="1"/>
      <c r="FEO3" s="238"/>
      <c r="FEP3" s="238"/>
      <c r="FEQ3" s="238"/>
      <c r="FER3" s="2"/>
      <c r="FES3" s="2"/>
      <c r="FET3" s="3"/>
      <c r="FEU3" s="4"/>
      <c r="FEV3" s="1"/>
      <c r="FEW3" s="1"/>
      <c r="FEX3" s="238"/>
      <c r="FEY3" s="238"/>
      <c r="FEZ3" s="238"/>
      <c r="FFA3" s="2"/>
      <c r="FFB3" s="2"/>
      <c r="FFC3" s="3"/>
      <c r="FFD3" s="4"/>
      <c r="FFE3" s="1"/>
      <c r="FFF3" s="1"/>
      <c r="FFG3" s="238"/>
      <c r="FFH3" s="238"/>
      <c r="FFI3" s="238"/>
      <c r="FFJ3" s="2"/>
      <c r="FFK3" s="2"/>
      <c r="FFL3" s="3"/>
      <c r="FFM3" s="4"/>
      <c r="FFN3" s="1"/>
      <c r="FFO3" s="1"/>
      <c r="FFP3" s="238"/>
      <c r="FFQ3" s="238"/>
      <c r="FFR3" s="238"/>
      <c r="FFS3" s="2"/>
      <c r="FFT3" s="2"/>
      <c r="FFU3" s="3"/>
      <c r="FFV3" s="4"/>
      <c r="FFW3" s="1"/>
      <c r="FFX3" s="1"/>
      <c r="FFY3" s="238"/>
      <c r="FFZ3" s="238"/>
      <c r="FGA3" s="238"/>
      <c r="FGB3" s="2"/>
      <c r="FGC3" s="2"/>
      <c r="FGD3" s="3"/>
      <c r="FGE3" s="4"/>
      <c r="FGF3" s="1"/>
      <c r="FGG3" s="1"/>
      <c r="FGH3" s="238"/>
      <c r="FGI3" s="238"/>
      <c r="FGJ3" s="238"/>
      <c r="FGK3" s="2"/>
      <c r="FGL3" s="2"/>
      <c r="FGM3" s="3"/>
      <c r="FGN3" s="4"/>
      <c r="FGO3" s="1"/>
      <c r="FGP3" s="1"/>
      <c r="FGQ3" s="238"/>
      <c r="FGR3" s="238"/>
      <c r="FGS3" s="238"/>
      <c r="FGT3" s="2"/>
      <c r="FGU3" s="2"/>
      <c r="FGV3" s="3"/>
      <c r="FGW3" s="4"/>
      <c r="FGX3" s="1"/>
      <c r="FGY3" s="1"/>
      <c r="FGZ3" s="238"/>
      <c r="FHA3" s="238"/>
      <c r="FHB3" s="238"/>
      <c r="FHC3" s="2"/>
      <c r="FHD3" s="2"/>
      <c r="FHE3" s="3"/>
      <c r="FHF3" s="4"/>
      <c r="FHG3" s="1"/>
      <c r="FHH3" s="1"/>
      <c r="FHI3" s="238"/>
      <c r="FHJ3" s="238"/>
      <c r="FHK3" s="238"/>
      <c r="FHL3" s="2"/>
      <c r="FHM3" s="2"/>
      <c r="FHN3" s="3"/>
      <c r="FHO3" s="4"/>
      <c r="FHP3" s="1"/>
      <c r="FHQ3" s="1"/>
      <c r="FHR3" s="238"/>
      <c r="FHS3" s="238"/>
      <c r="FHT3" s="238"/>
      <c r="FHU3" s="2"/>
      <c r="FHV3" s="2"/>
      <c r="FHW3" s="3"/>
      <c r="FHX3" s="4"/>
      <c r="FHY3" s="1"/>
      <c r="FHZ3" s="1"/>
      <c r="FIA3" s="238"/>
      <c r="FIB3" s="238"/>
      <c r="FIC3" s="238"/>
      <c r="FID3" s="2"/>
      <c r="FIE3" s="2"/>
      <c r="FIF3" s="3"/>
      <c r="FIG3" s="4"/>
      <c r="FIH3" s="1"/>
      <c r="FII3" s="1"/>
      <c r="FIJ3" s="238"/>
      <c r="FIK3" s="238"/>
      <c r="FIL3" s="238"/>
      <c r="FIM3" s="2"/>
      <c r="FIN3" s="2"/>
      <c r="FIO3" s="3"/>
      <c r="FIP3" s="4"/>
      <c r="FIQ3" s="1"/>
      <c r="FIR3" s="1"/>
      <c r="FIS3" s="238"/>
      <c r="FIT3" s="238"/>
      <c r="FIU3" s="238"/>
      <c r="FIV3" s="2"/>
      <c r="FIW3" s="2"/>
      <c r="FIX3" s="3"/>
      <c r="FIY3" s="4"/>
      <c r="FIZ3" s="1"/>
      <c r="FJA3" s="1"/>
      <c r="FJB3" s="238"/>
      <c r="FJC3" s="238"/>
      <c r="FJD3" s="238"/>
      <c r="FJE3" s="2"/>
      <c r="FJF3" s="2"/>
      <c r="FJG3" s="3"/>
      <c r="FJH3" s="4"/>
      <c r="FJI3" s="1"/>
      <c r="FJJ3" s="1"/>
      <c r="FJK3" s="238"/>
      <c r="FJL3" s="238"/>
      <c r="FJM3" s="238"/>
      <c r="FJN3" s="2"/>
      <c r="FJO3" s="2"/>
      <c r="FJP3" s="3"/>
      <c r="FJQ3" s="4"/>
      <c r="FJR3" s="1"/>
      <c r="FJS3" s="1"/>
      <c r="FJT3" s="238"/>
      <c r="FJU3" s="238"/>
      <c r="FJV3" s="238"/>
      <c r="FJW3" s="2"/>
      <c r="FJX3" s="2"/>
      <c r="FJY3" s="3"/>
      <c r="FJZ3" s="4"/>
      <c r="FKA3" s="1"/>
      <c r="FKB3" s="1"/>
      <c r="FKC3" s="238"/>
      <c r="FKD3" s="238"/>
      <c r="FKE3" s="238"/>
      <c r="FKF3" s="2"/>
      <c r="FKG3" s="2"/>
      <c r="FKH3" s="3"/>
      <c r="FKI3" s="4"/>
      <c r="FKJ3" s="1"/>
      <c r="FKK3" s="1"/>
      <c r="FKL3" s="238"/>
      <c r="FKM3" s="238"/>
      <c r="FKN3" s="238"/>
      <c r="FKO3" s="2"/>
      <c r="FKP3" s="2"/>
      <c r="FKQ3" s="3"/>
      <c r="FKR3" s="4"/>
      <c r="FKS3" s="1"/>
      <c r="FKT3" s="1"/>
      <c r="FKU3" s="238"/>
      <c r="FKV3" s="238"/>
      <c r="FKW3" s="238"/>
      <c r="FKX3" s="2"/>
      <c r="FKY3" s="2"/>
      <c r="FKZ3" s="3"/>
      <c r="FLA3" s="4"/>
      <c r="FLB3" s="1"/>
      <c r="FLC3" s="1"/>
      <c r="FLD3" s="238"/>
      <c r="FLE3" s="238"/>
      <c r="FLF3" s="238"/>
      <c r="FLG3" s="2"/>
      <c r="FLH3" s="2"/>
      <c r="FLI3" s="3"/>
      <c r="FLJ3" s="4"/>
      <c r="FLK3" s="1"/>
      <c r="FLL3" s="1"/>
      <c r="FLM3" s="238"/>
      <c r="FLN3" s="238"/>
      <c r="FLO3" s="238"/>
      <c r="FLP3" s="2"/>
      <c r="FLQ3" s="2"/>
      <c r="FLR3" s="3"/>
      <c r="FLS3" s="4"/>
      <c r="FLT3" s="1"/>
      <c r="FLU3" s="1"/>
      <c r="FLV3" s="238"/>
      <c r="FLW3" s="238"/>
      <c r="FLX3" s="238"/>
      <c r="FLY3" s="2"/>
      <c r="FLZ3" s="2"/>
      <c r="FMA3" s="3"/>
      <c r="FMB3" s="4"/>
      <c r="FMC3" s="1"/>
      <c r="FMD3" s="1"/>
      <c r="FME3" s="238"/>
      <c r="FMF3" s="238"/>
      <c r="FMG3" s="238"/>
      <c r="FMH3" s="2"/>
      <c r="FMI3" s="2"/>
      <c r="FMJ3" s="3"/>
      <c r="FMK3" s="4"/>
      <c r="FML3" s="1"/>
      <c r="FMM3" s="1"/>
      <c r="FMN3" s="238"/>
      <c r="FMO3" s="238"/>
      <c r="FMP3" s="238"/>
      <c r="FMQ3" s="2"/>
      <c r="FMR3" s="2"/>
      <c r="FMS3" s="3"/>
      <c r="FMT3" s="4"/>
      <c r="FMU3" s="1"/>
      <c r="FMV3" s="1"/>
      <c r="FMW3" s="238"/>
      <c r="FMX3" s="238"/>
      <c r="FMY3" s="238"/>
      <c r="FMZ3" s="2"/>
      <c r="FNA3" s="2"/>
      <c r="FNB3" s="3"/>
      <c r="FNC3" s="4"/>
      <c r="FND3" s="1"/>
      <c r="FNE3" s="1"/>
      <c r="FNF3" s="238"/>
      <c r="FNG3" s="238"/>
      <c r="FNH3" s="238"/>
      <c r="FNI3" s="2"/>
      <c r="FNJ3" s="2"/>
      <c r="FNK3" s="3"/>
      <c r="FNL3" s="4"/>
      <c r="FNM3" s="1"/>
      <c r="FNN3" s="1"/>
      <c r="FNO3" s="238"/>
      <c r="FNP3" s="238"/>
      <c r="FNQ3" s="238"/>
      <c r="FNR3" s="2"/>
      <c r="FNS3" s="2"/>
      <c r="FNT3" s="3"/>
      <c r="FNU3" s="4"/>
      <c r="FNV3" s="1"/>
      <c r="FNW3" s="1"/>
      <c r="FNX3" s="238"/>
      <c r="FNY3" s="238"/>
      <c r="FNZ3" s="238"/>
      <c r="FOA3" s="2"/>
      <c r="FOB3" s="2"/>
      <c r="FOC3" s="3"/>
      <c r="FOD3" s="4"/>
      <c r="FOE3" s="1"/>
      <c r="FOF3" s="1"/>
      <c r="FOG3" s="238"/>
      <c r="FOH3" s="238"/>
      <c r="FOI3" s="238"/>
      <c r="FOJ3" s="2"/>
      <c r="FOK3" s="2"/>
      <c r="FOL3" s="3"/>
      <c r="FOM3" s="4"/>
      <c r="FON3" s="1"/>
      <c r="FOO3" s="1"/>
      <c r="FOP3" s="238"/>
      <c r="FOQ3" s="238"/>
      <c r="FOR3" s="238"/>
      <c r="FOS3" s="2"/>
      <c r="FOT3" s="2"/>
      <c r="FOU3" s="3"/>
      <c r="FOV3" s="4"/>
      <c r="FOW3" s="1"/>
      <c r="FOX3" s="1"/>
      <c r="FOY3" s="238"/>
      <c r="FOZ3" s="238"/>
      <c r="FPA3" s="238"/>
      <c r="FPB3" s="2"/>
      <c r="FPC3" s="2"/>
      <c r="FPD3" s="3"/>
      <c r="FPE3" s="4"/>
      <c r="FPF3" s="1"/>
      <c r="FPG3" s="1"/>
      <c r="FPH3" s="238"/>
      <c r="FPI3" s="238"/>
      <c r="FPJ3" s="238"/>
      <c r="FPK3" s="2"/>
      <c r="FPL3" s="2"/>
      <c r="FPM3" s="3"/>
      <c r="FPN3" s="4"/>
      <c r="FPO3" s="1"/>
      <c r="FPP3" s="1"/>
      <c r="FPQ3" s="238"/>
      <c r="FPR3" s="238"/>
      <c r="FPS3" s="238"/>
      <c r="FPT3" s="2"/>
      <c r="FPU3" s="2"/>
      <c r="FPV3" s="3"/>
      <c r="FPW3" s="4"/>
      <c r="FPX3" s="1"/>
      <c r="FPY3" s="1"/>
      <c r="FPZ3" s="238"/>
      <c r="FQA3" s="238"/>
      <c r="FQB3" s="238"/>
      <c r="FQC3" s="2"/>
      <c r="FQD3" s="2"/>
      <c r="FQE3" s="3"/>
      <c r="FQF3" s="4"/>
      <c r="FQG3" s="1"/>
      <c r="FQH3" s="1"/>
      <c r="FQI3" s="238"/>
      <c r="FQJ3" s="238"/>
      <c r="FQK3" s="238"/>
      <c r="FQL3" s="2"/>
      <c r="FQM3" s="2"/>
      <c r="FQN3" s="3"/>
      <c r="FQO3" s="4"/>
      <c r="FQP3" s="1"/>
      <c r="FQQ3" s="1"/>
      <c r="FQR3" s="238"/>
      <c r="FQS3" s="238"/>
      <c r="FQT3" s="238"/>
      <c r="FQU3" s="2"/>
      <c r="FQV3" s="2"/>
      <c r="FQW3" s="3"/>
      <c r="FQX3" s="4"/>
      <c r="FQY3" s="1"/>
      <c r="FQZ3" s="1"/>
      <c r="FRA3" s="238"/>
      <c r="FRB3" s="238"/>
      <c r="FRC3" s="238"/>
      <c r="FRD3" s="2"/>
      <c r="FRE3" s="2"/>
      <c r="FRF3" s="3"/>
      <c r="FRG3" s="4"/>
      <c r="FRH3" s="1"/>
      <c r="FRI3" s="1"/>
      <c r="FRJ3" s="238"/>
      <c r="FRK3" s="238"/>
      <c r="FRL3" s="238"/>
      <c r="FRM3" s="2"/>
      <c r="FRN3" s="2"/>
      <c r="FRO3" s="3"/>
      <c r="FRP3" s="4"/>
      <c r="FRQ3" s="1"/>
      <c r="FRR3" s="1"/>
      <c r="FRS3" s="238"/>
      <c r="FRT3" s="238"/>
      <c r="FRU3" s="238"/>
      <c r="FRV3" s="2"/>
      <c r="FRW3" s="2"/>
      <c r="FRX3" s="3"/>
      <c r="FRY3" s="4"/>
      <c r="FRZ3" s="1"/>
      <c r="FSA3" s="1"/>
      <c r="FSB3" s="238"/>
      <c r="FSC3" s="238"/>
      <c r="FSD3" s="238"/>
      <c r="FSE3" s="2"/>
      <c r="FSF3" s="2"/>
      <c r="FSG3" s="3"/>
      <c r="FSH3" s="4"/>
      <c r="FSI3" s="1"/>
      <c r="FSJ3" s="1"/>
      <c r="FSK3" s="238"/>
      <c r="FSL3" s="238"/>
      <c r="FSM3" s="238"/>
      <c r="FSN3" s="2"/>
      <c r="FSO3" s="2"/>
      <c r="FSP3" s="3"/>
      <c r="FSQ3" s="4"/>
      <c r="FSR3" s="1"/>
      <c r="FSS3" s="1"/>
      <c r="FST3" s="238"/>
      <c r="FSU3" s="238"/>
      <c r="FSV3" s="238"/>
      <c r="FSW3" s="2"/>
      <c r="FSX3" s="2"/>
      <c r="FSY3" s="3"/>
      <c r="FSZ3" s="4"/>
      <c r="FTA3" s="1"/>
      <c r="FTB3" s="1"/>
      <c r="FTC3" s="238"/>
      <c r="FTD3" s="238"/>
      <c r="FTE3" s="238"/>
      <c r="FTF3" s="2"/>
      <c r="FTG3" s="2"/>
      <c r="FTH3" s="3"/>
      <c r="FTI3" s="4"/>
      <c r="FTJ3" s="1"/>
      <c r="FTK3" s="1"/>
      <c r="FTL3" s="238"/>
      <c r="FTM3" s="238"/>
      <c r="FTN3" s="238"/>
      <c r="FTO3" s="2"/>
      <c r="FTP3" s="2"/>
      <c r="FTQ3" s="3"/>
      <c r="FTR3" s="4"/>
      <c r="FTS3" s="1"/>
      <c r="FTT3" s="1"/>
      <c r="FTU3" s="238"/>
      <c r="FTV3" s="238"/>
      <c r="FTW3" s="238"/>
      <c r="FTX3" s="2"/>
      <c r="FTY3" s="2"/>
      <c r="FTZ3" s="3"/>
      <c r="FUA3" s="4"/>
      <c r="FUB3" s="1"/>
      <c r="FUC3" s="1"/>
      <c r="FUD3" s="238"/>
      <c r="FUE3" s="238"/>
      <c r="FUF3" s="238"/>
      <c r="FUG3" s="2"/>
      <c r="FUH3" s="2"/>
      <c r="FUI3" s="3"/>
      <c r="FUJ3" s="4"/>
      <c r="FUK3" s="1"/>
      <c r="FUL3" s="1"/>
      <c r="FUM3" s="238"/>
      <c r="FUN3" s="238"/>
      <c r="FUO3" s="238"/>
      <c r="FUP3" s="2"/>
      <c r="FUQ3" s="2"/>
      <c r="FUR3" s="3"/>
      <c r="FUS3" s="4"/>
      <c r="FUT3" s="1"/>
      <c r="FUU3" s="1"/>
      <c r="FUV3" s="238"/>
      <c r="FUW3" s="238"/>
      <c r="FUX3" s="238"/>
      <c r="FUY3" s="2"/>
      <c r="FUZ3" s="2"/>
      <c r="FVA3" s="3"/>
      <c r="FVB3" s="4"/>
      <c r="FVC3" s="1"/>
      <c r="FVD3" s="1"/>
      <c r="FVE3" s="238"/>
      <c r="FVF3" s="238"/>
      <c r="FVG3" s="238"/>
      <c r="FVH3" s="2"/>
      <c r="FVI3" s="2"/>
      <c r="FVJ3" s="3"/>
      <c r="FVK3" s="4"/>
      <c r="FVL3" s="1"/>
      <c r="FVM3" s="1"/>
      <c r="FVN3" s="238"/>
      <c r="FVO3" s="238"/>
      <c r="FVP3" s="238"/>
      <c r="FVQ3" s="2"/>
      <c r="FVR3" s="2"/>
      <c r="FVS3" s="3"/>
      <c r="FVT3" s="4"/>
      <c r="FVU3" s="1"/>
      <c r="FVV3" s="1"/>
      <c r="FVW3" s="238"/>
      <c r="FVX3" s="238"/>
      <c r="FVY3" s="238"/>
      <c r="FVZ3" s="2"/>
      <c r="FWA3" s="2"/>
      <c r="FWB3" s="3"/>
      <c r="FWC3" s="4"/>
      <c r="FWD3" s="1"/>
      <c r="FWE3" s="1"/>
      <c r="FWF3" s="238"/>
      <c r="FWG3" s="238"/>
      <c r="FWH3" s="238"/>
      <c r="FWI3" s="2"/>
      <c r="FWJ3" s="2"/>
      <c r="FWK3" s="3"/>
      <c r="FWL3" s="4"/>
      <c r="FWM3" s="1"/>
      <c r="FWN3" s="1"/>
      <c r="FWO3" s="238"/>
      <c r="FWP3" s="238"/>
      <c r="FWQ3" s="238"/>
      <c r="FWR3" s="2"/>
      <c r="FWS3" s="2"/>
      <c r="FWT3" s="3"/>
      <c r="FWU3" s="4"/>
      <c r="FWV3" s="1"/>
      <c r="FWW3" s="1"/>
      <c r="FWX3" s="238"/>
      <c r="FWY3" s="238"/>
      <c r="FWZ3" s="238"/>
      <c r="FXA3" s="2"/>
      <c r="FXB3" s="2"/>
      <c r="FXC3" s="3"/>
      <c r="FXD3" s="4"/>
      <c r="FXE3" s="1"/>
      <c r="FXF3" s="1"/>
      <c r="FXG3" s="238"/>
      <c r="FXH3" s="238"/>
      <c r="FXI3" s="238"/>
      <c r="FXJ3" s="2"/>
      <c r="FXK3" s="2"/>
      <c r="FXL3" s="3"/>
      <c r="FXM3" s="4"/>
      <c r="FXN3" s="1"/>
      <c r="FXO3" s="1"/>
      <c r="FXP3" s="238"/>
      <c r="FXQ3" s="238"/>
      <c r="FXR3" s="238"/>
      <c r="FXS3" s="2"/>
      <c r="FXT3" s="2"/>
      <c r="FXU3" s="3"/>
      <c r="FXV3" s="4"/>
      <c r="FXW3" s="1"/>
      <c r="FXX3" s="1"/>
      <c r="FXY3" s="238"/>
      <c r="FXZ3" s="238"/>
      <c r="FYA3" s="238"/>
      <c r="FYB3" s="2"/>
      <c r="FYC3" s="2"/>
      <c r="FYD3" s="3"/>
      <c r="FYE3" s="4"/>
      <c r="FYF3" s="1"/>
      <c r="FYG3" s="1"/>
      <c r="FYH3" s="238"/>
      <c r="FYI3" s="238"/>
      <c r="FYJ3" s="238"/>
      <c r="FYK3" s="2"/>
      <c r="FYL3" s="2"/>
      <c r="FYM3" s="3"/>
      <c r="FYN3" s="4"/>
      <c r="FYO3" s="1"/>
      <c r="FYP3" s="1"/>
      <c r="FYQ3" s="238"/>
      <c r="FYR3" s="238"/>
      <c r="FYS3" s="238"/>
      <c r="FYT3" s="2"/>
      <c r="FYU3" s="2"/>
      <c r="FYV3" s="3"/>
      <c r="FYW3" s="4"/>
      <c r="FYX3" s="1"/>
      <c r="FYY3" s="1"/>
      <c r="FYZ3" s="238"/>
      <c r="FZA3" s="238"/>
      <c r="FZB3" s="238"/>
      <c r="FZC3" s="2"/>
      <c r="FZD3" s="2"/>
      <c r="FZE3" s="3"/>
      <c r="FZF3" s="4"/>
      <c r="FZG3" s="1"/>
      <c r="FZH3" s="1"/>
      <c r="FZI3" s="238"/>
      <c r="FZJ3" s="238"/>
      <c r="FZK3" s="238"/>
      <c r="FZL3" s="2"/>
      <c r="FZM3" s="2"/>
      <c r="FZN3" s="3"/>
      <c r="FZO3" s="4"/>
      <c r="FZP3" s="1"/>
      <c r="FZQ3" s="1"/>
      <c r="FZR3" s="238"/>
      <c r="FZS3" s="238"/>
      <c r="FZT3" s="238"/>
      <c r="FZU3" s="2"/>
      <c r="FZV3" s="2"/>
      <c r="FZW3" s="3"/>
      <c r="FZX3" s="4"/>
      <c r="FZY3" s="1"/>
      <c r="FZZ3" s="1"/>
      <c r="GAA3" s="238"/>
      <c r="GAB3" s="238"/>
      <c r="GAC3" s="238"/>
      <c r="GAD3" s="2"/>
      <c r="GAE3" s="2"/>
      <c r="GAF3" s="3"/>
      <c r="GAG3" s="4"/>
      <c r="GAH3" s="1"/>
      <c r="GAI3" s="1"/>
      <c r="GAJ3" s="238"/>
      <c r="GAK3" s="238"/>
      <c r="GAL3" s="238"/>
      <c r="GAM3" s="2"/>
      <c r="GAN3" s="2"/>
      <c r="GAO3" s="3"/>
      <c r="GAP3" s="4"/>
      <c r="GAQ3" s="1"/>
      <c r="GAR3" s="1"/>
      <c r="GAS3" s="238"/>
      <c r="GAT3" s="238"/>
      <c r="GAU3" s="238"/>
      <c r="GAV3" s="2"/>
      <c r="GAW3" s="2"/>
      <c r="GAX3" s="3"/>
      <c r="GAY3" s="4"/>
      <c r="GAZ3" s="1"/>
      <c r="GBA3" s="1"/>
      <c r="GBB3" s="238"/>
      <c r="GBC3" s="238"/>
      <c r="GBD3" s="238"/>
      <c r="GBE3" s="2"/>
      <c r="GBF3" s="2"/>
      <c r="GBG3" s="3"/>
      <c r="GBH3" s="4"/>
      <c r="GBI3" s="1"/>
      <c r="GBJ3" s="1"/>
      <c r="GBK3" s="238"/>
      <c r="GBL3" s="238"/>
      <c r="GBM3" s="238"/>
      <c r="GBN3" s="2"/>
      <c r="GBO3" s="2"/>
      <c r="GBP3" s="3"/>
      <c r="GBQ3" s="4"/>
      <c r="GBR3" s="1"/>
      <c r="GBS3" s="1"/>
      <c r="GBT3" s="238"/>
      <c r="GBU3" s="238"/>
      <c r="GBV3" s="238"/>
      <c r="GBW3" s="2"/>
      <c r="GBX3" s="2"/>
      <c r="GBY3" s="3"/>
      <c r="GBZ3" s="4"/>
      <c r="GCA3" s="1"/>
      <c r="GCB3" s="1"/>
      <c r="GCC3" s="238"/>
      <c r="GCD3" s="238"/>
      <c r="GCE3" s="238"/>
      <c r="GCF3" s="2"/>
      <c r="GCG3" s="2"/>
      <c r="GCH3" s="3"/>
      <c r="GCI3" s="4"/>
      <c r="GCJ3" s="1"/>
      <c r="GCK3" s="1"/>
      <c r="GCL3" s="238"/>
      <c r="GCM3" s="238"/>
      <c r="GCN3" s="238"/>
      <c r="GCO3" s="2"/>
      <c r="GCP3" s="2"/>
      <c r="GCQ3" s="3"/>
      <c r="GCR3" s="4"/>
      <c r="GCS3" s="1"/>
      <c r="GCT3" s="1"/>
      <c r="GCU3" s="238"/>
      <c r="GCV3" s="238"/>
      <c r="GCW3" s="238"/>
      <c r="GCX3" s="2"/>
      <c r="GCY3" s="2"/>
      <c r="GCZ3" s="3"/>
      <c r="GDA3" s="4"/>
      <c r="GDB3" s="1"/>
      <c r="GDC3" s="1"/>
      <c r="GDD3" s="238"/>
      <c r="GDE3" s="238"/>
      <c r="GDF3" s="238"/>
      <c r="GDG3" s="2"/>
      <c r="GDH3" s="2"/>
      <c r="GDI3" s="3"/>
      <c r="GDJ3" s="4"/>
      <c r="GDK3" s="1"/>
      <c r="GDL3" s="1"/>
      <c r="GDM3" s="238"/>
      <c r="GDN3" s="238"/>
      <c r="GDO3" s="238"/>
      <c r="GDP3" s="2"/>
      <c r="GDQ3" s="2"/>
      <c r="GDR3" s="3"/>
      <c r="GDS3" s="4"/>
      <c r="GDT3" s="1"/>
      <c r="GDU3" s="1"/>
      <c r="GDV3" s="238"/>
      <c r="GDW3" s="238"/>
      <c r="GDX3" s="238"/>
      <c r="GDY3" s="2"/>
      <c r="GDZ3" s="2"/>
      <c r="GEA3" s="3"/>
      <c r="GEB3" s="4"/>
      <c r="GEC3" s="1"/>
      <c r="GED3" s="1"/>
      <c r="GEE3" s="238"/>
      <c r="GEF3" s="238"/>
      <c r="GEG3" s="238"/>
      <c r="GEH3" s="2"/>
      <c r="GEI3" s="2"/>
      <c r="GEJ3" s="3"/>
      <c r="GEK3" s="4"/>
      <c r="GEL3" s="1"/>
      <c r="GEM3" s="1"/>
      <c r="GEN3" s="238"/>
      <c r="GEO3" s="238"/>
      <c r="GEP3" s="238"/>
      <c r="GEQ3" s="2"/>
      <c r="GER3" s="2"/>
      <c r="GES3" s="3"/>
      <c r="GET3" s="4"/>
      <c r="GEU3" s="1"/>
      <c r="GEV3" s="1"/>
      <c r="GEW3" s="238"/>
      <c r="GEX3" s="238"/>
      <c r="GEY3" s="238"/>
      <c r="GEZ3" s="2"/>
      <c r="GFA3" s="2"/>
      <c r="GFB3" s="3"/>
      <c r="GFC3" s="4"/>
      <c r="GFD3" s="1"/>
      <c r="GFE3" s="1"/>
      <c r="GFF3" s="238"/>
      <c r="GFG3" s="238"/>
      <c r="GFH3" s="238"/>
      <c r="GFI3" s="2"/>
      <c r="GFJ3" s="2"/>
      <c r="GFK3" s="3"/>
      <c r="GFL3" s="4"/>
      <c r="GFM3" s="1"/>
      <c r="GFN3" s="1"/>
      <c r="GFO3" s="238"/>
      <c r="GFP3" s="238"/>
      <c r="GFQ3" s="238"/>
      <c r="GFR3" s="2"/>
      <c r="GFS3" s="2"/>
      <c r="GFT3" s="3"/>
      <c r="GFU3" s="4"/>
      <c r="GFV3" s="1"/>
      <c r="GFW3" s="1"/>
      <c r="GFX3" s="238"/>
      <c r="GFY3" s="238"/>
      <c r="GFZ3" s="238"/>
      <c r="GGA3" s="2"/>
      <c r="GGB3" s="2"/>
      <c r="GGC3" s="3"/>
      <c r="GGD3" s="4"/>
      <c r="GGE3" s="1"/>
      <c r="GGF3" s="1"/>
      <c r="GGG3" s="238"/>
      <c r="GGH3" s="238"/>
      <c r="GGI3" s="238"/>
      <c r="GGJ3" s="2"/>
      <c r="GGK3" s="2"/>
      <c r="GGL3" s="3"/>
      <c r="GGM3" s="4"/>
      <c r="GGN3" s="1"/>
      <c r="GGO3" s="1"/>
      <c r="GGP3" s="238"/>
      <c r="GGQ3" s="238"/>
      <c r="GGR3" s="238"/>
      <c r="GGS3" s="2"/>
      <c r="GGT3" s="2"/>
      <c r="GGU3" s="3"/>
      <c r="GGV3" s="4"/>
      <c r="GGW3" s="1"/>
      <c r="GGX3" s="1"/>
      <c r="GGY3" s="238"/>
      <c r="GGZ3" s="238"/>
      <c r="GHA3" s="238"/>
      <c r="GHB3" s="2"/>
      <c r="GHC3" s="2"/>
      <c r="GHD3" s="3"/>
      <c r="GHE3" s="4"/>
      <c r="GHF3" s="1"/>
      <c r="GHG3" s="1"/>
      <c r="GHH3" s="238"/>
      <c r="GHI3" s="238"/>
      <c r="GHJ3" s="238"/>
      <c r="GHK3" s="2"/>
      <c r="GHL3" s="2"/>
      <c r="GHM3" s="3"/>
      <c r="GHN3" s="4"/>
      <c r="GHO3" s="1"/>
      <c r="GHP3" s="1"/>
      <c r="GHQ3" s="238"/>
      <c r="GHR3" s="238"/>
      <c r="GHS3" s="238"/>
      <c r="GHT3" s="2"/>
      <c r="GHU3" s="2"/>
      <c r="GHV3" s="3"/>
      <c r="GHW3" s="4"/>
      <c r="GHX3" s="1"/>
      <c r="GHY3" s="1"/>
      <c r="GHZ3" s="238"/>
      <c r="GIA3" s="238"/>
      <c r="GIB3" s="238"/>
      <c r="GIC3" s="2"/>
      <c r="GID3" s="2"/>
      <c r="GIE3" s="3"/>
      <c r="GIF3" s="4"/>
      <c r="GIG3" s="1"/>
      <c r="GIH3" s="1"/>
      <c r="GII3" s="238"/>
      <c r="GIJ3" s="238"/>
      <c r="GIK3" s="238"/>
      <c r="GIL3" s="2"/>
      <c r="GIM3" s="2"/>
      <c r="GIN3" s="3"/>
      <c r="GIO3" s="4"/>
      <c r="GIP3" s="1"/>
      <c r="GIQ3" s="1"/>
      <c r="GIR3" s="238"/>
      <c r="GIS3" s="238"/>
      <c r="GIT3" s="238"/>
      <c r="GIU3" s="2"/>
      <c r="GIV3" s="2"/>
      <c r="GIW3" s="3"/>
      <c r="GIX3" s="4"/>
      <c r="GIY3" s="1"/>
      <c r="GIZ3" s="1"/>
      <c r="GJA3" s="238"/>
      <c r="GJB3" s="238"/>
      <c r="GJC3" s="238"/>
      <c r="GJD3" s="2"/>
      <c r="GJE3" s="2"/>
      <c r="GJF3" s="3"/>
      <c r="GJG3" s="4"/>
      <c r="GJH3" s="1"/>
      <c r="GJI3" s="1"/>
      <c r="GJJ3" s="238"/>
      <c r="GJK3" s="238"/>
      <c r="GJL3" s="238"/>
      <c r="GJM3" s="2"/>
      <c r="GJN3" s="2"/>
      <c r="GJO3" s="3"/>
      <c r="GJP3" s="4"/>
      <c r="GJQ3" s="1"/>
      <c r="GJR3" s="1"/>
      <c r="GJS3" s="238"/>
      <c r="GJT3" s="238"/>
      <c r="GJU3" s="238"/>
      <c r="GJV3" s="2"/>
      <c r="GJW3" s="2"/>
      <c r="GJX3" s="3"/>
      <c r="GJY3" s="4"/>
      <c r="GJZ3" s="1"/>
      <c r="GKA3" s="1"/>
      <c r="GKB3" s="238"/>
      <c r="GKC3" s="238"/>
      <c r="GKD3" s="238"/>
      <c r="GKE3" s="2"/>
      <c r="GKF3" s="2"/>
      <c r="GKG3" s="3"/>
      <c r="GKH3" s="4"/>
      <c r="GKI3" s="1"/>
      <c r="GKJ3" s="1"/>
      <c r="GKK3" s="238"/>
      <c r="GKL3" s="238"/>
      <c r="GKM3" s="238"/>
      <c r="GKN3" s="2"/>
      <c r="GKO3" s="2"/>
      <c r="GKP3" s="3"/>
      <c r="GKQ3" s="4"/>
      <c r="GKR3" s="1"/>
      <c r="GKS3" s="1"/>
      <c r="GKT3" s="238"/>
      <c r="GKU3" s="238"/>
      <c r="GKV3" s="238"/>
      <c r="GKW3" s="2"/>
      <c r="GKX3" s="2"/>
      <c r="GKY3" s="3"/>
      <c r="GKZ3" s="4"/>
      <c r="GLA3" s="1"/>
      <c r="GLB3" s="1"/>
      <c r="GLC3" s="238"/>
      <c r="GLD3" s="238"/>
      <c r="GLE3" s="238"/>
      <c r="GLF3" s="2"/>
      <c r="GLG3" s="2"/>
      <c r="GLH3" s="3"/>
      <c r="GLI3" s="4"/>
      <c r="GLJ3" s="1"/>
      <c r="GLK3" s="1"/>
      <c r="GLL3" s="238"/>
      <c r="GLM3" s="238"/>
      <c r="GLN3" s="238"/>
      <c r="GLO3" s="2"/>
      <c r="GLP3" s="2"/>
      <c r="GLQ3" s="3"/>
      <c r="GLR3" s="4"/>
      <c r="GLS3" s="1"/>
      <c r="GLT3" s="1"/>
      <c r="GLU3" s="238"/>
      <c r="GLV3" s="238"/>
      <c r="GLW3" s="238"/>
      <c r="GLX3" s="2"/>
      <c r="GLY3" s="2"/>
      <c r="GLZ3" s="3"/>
      <c r="GMA3" s="4"/>
      <c r="GMB3" s="1"/>
      <c r="GMC3" s="1"/>
      <c r="GMD3" s="238"/>
      <c r="GME3" s="238"/>
      <c r="GMF3" s="238"/>
      <c r="GMG3" s="2"/>
      <c r="GMH3" s="2"/>
      <c r="GMI3" s="3"/>
      <c r="GMJ3" s="4"/>
      <c r="GMK3" s="1"/>
      <c r="GML3" s="1"/>
      <c r="GMM3" s="238"/>
      <c r="GMN3" s="238"/>
      <c r="GMO3" s="238"/>
      <c r="GMP3" s="2"/>
      <c r="GMQ3" s="2"/>
      <c r="GMR3" s="3"/>
      <c r="GMS3" s="4"/>
      <c r="GMT3" s="1"/>
      <c r="GMU3" s="1"/>
      <c r="GMV3" s="238"/>
      <c r="GMW3" s="238"/>
      <c r="GMX3" s="238"/>
      <c r="GMY3" s="2"/>
      <c r="GMZ3" s="2"/>
      <c r="GNA3" s="3"/>
      <c r="GNB3" s="4"/>
      <c r="GNC3" s="1"/>
      <c r="GND3" s="1"/>
      <c r="GNE3" s="238"/>
      <c r="GNF3" s="238"/>
      <c r="GNG3" s="238"/>
      <c r="GNH3" s="2"/>
      <c r="GNI3" s="2"/>
      <c r="GNJ3" s="3"/>
      <c r="GNK3" s="4"/>
      <c r="GNL3" s="1"/>
      <c r="GNM3" s="1"/>
      <c r="GNN3" s="238"/>
      <c r="GNO3" s="238"/>
      <c r="GNP3" s="238"/>
      <c r="GNQ3" s="2"/>
      <c r="GNR3" s="2"/>
      <c r="GNS3" s="3"/>
      <c r="GNT3" s="4"/>
      <c r="GNU3" s="1"/>
      <c r="GNV3" s="1"/>
      <c r="GNW3" s="238"/>
      <c r="GNX3" s="238"/>
      <c r="GNY3" s="238"/>
      <c r="GNZ3" s="2"/>
      <c r="GOA3" s="2"/>
      <c r="GOB3" s="3"/>
      <c r="GOC3" s="4"/>
      <c r="GOD3" s="1"/>
      <c r="GOE3" s="1"/>
      <c r="GOF3" s="238"/>
      <c r="GOG3" s="238"/>
      <c r="GOH3" s="238"/>
      <c r="GOI3" s="2"/>
      <c r="GOJ3" s="2"/>
      <c r="GOK3" s="3"/>
      <c r="GOL3" s="4"/>
      <c r="GOM3" s="1"/>
      <c r="GON3" s="1"/>
      <c r="GOO3" s="238"/>
      <c r="GOP3" s="238"/>
      <c r="GOQ3" s="238"/>
      <c r="GOR3" s="2"/>
      <c r="GOS3" s="2"/>
      <c r="GOT3" s="3"/>
      <c r="GOU3" s="4"/>
      <c r="GOV3" s="1"/>
      <c r="GOW3" s="1"/>
      <c r="GOX3" s="238"/>
      <c r="GOY3" s="238"/>
      <c r="GOZ3" s="238"/>
      <c r="GPA3" s="2"/>
      <c r="GPB3" s="2"/>
      <c r="GPC3" s="3"/>
      <c r="GPD3" s="4"/>
      <c r="GPE3" s="1"/>
      <c r="GPF3" s="1"/>
      <c r="GPG3" s="238"/>
      <c r="GPH3" s="238"/>
      <c r="GPI3" s="238"/>
      <c r="GPJ3" s="2"/>
      <c r="GPK3" s="2"/>
      <c r="GPL3" s="3"/>
      <c r="GPM3" s="4"/>
      <c r="GPN3" s="1"/>
      <c r="GPO3" s="1"/>
      <c r="GPP3" s="238"/>
      <c r="GPQ3" s="238"/>
      <c r="GPR3" s="238"/>
      <c r="GPS3" s="2"/>
      <c r="GPT3" s="2"/>
      <c r="GPU3" s="3"/>
      <c r="GPV3" s="4"/>
      <c r="GPW3" s="1"/>
      <c r="GPX3" s="1"/>
      <c r="GPY3" s="238"/>
      <c r="GPZ3" s="238"/>
      <c r="GQA3" s="238"/>
      <c r="GQB3" s="2"/>
      <c r="GQC3" s="2"/>
      <c r="GQD3" s="3"/>
      <c r="GQE3" s="4"/>
      <c r="GQF3" s="1"/>
      <c r="GQG3" s="1"/>
      <c r="GQH3" s="238"/>
      <c r="GQI3" s="238"/>
      <c r="GQJ3" s="238"/>
      <c r="GQK3" s="2"/>
      <c r="GQL3" s="2"/>
      <c r="GQM3" s="3"/>
      <c r="GQN3" s="4"/>
      <c r="GQO3" s="1"/>
      <c r="GQP3" s="1"/>
      <c r="GQQ3" s="238"/>
      <c r="GQR3" s="238"/>
      <c r="GQS3" s="238"/>
      <c r="GQT3" s="2"/>
      <c r="GQU3" s="2"/>
      <c r="GQV3" s="3"/>
      <c r="GQW3" s="4"/>
      <c r="GQX3" s="1"/>
      <c r="GQY3" s="1"/>
      <c r="GQZ3" s="238"/>
      <c r="GRA3" s="238"/>
      <c r="GRB3" s="238"/>
      <c r="GRC3" s="2"/>
      <c r="GRD3" s="2"/>
      <c r="GRE3" s="3"/>
      <c r="GRF3" s="4"/>
      <c r="GRG3" s="1"/>
      <c r="GRH3" s="1"/>
      <c r="GRI3" s="238"/>
      <c r="GRJ3" s="238"/>
      <c r="GRK3" s="238"/>
      <c r="GRL3" s="2"/>
      <c r="GRM3" s="2"/>
      <c r="GRN3" s="3"/>
      <c r="GRO3" s="4"/>
      <c r="GRP3" s="1"/>
      <c r="GRQ3" s="1"/>
      <c r="GRR3" s="238"/>
      <c r="GRS3" s="238"/>
      <c r="GRT3" s="238"/>
      <c r="GRU3" s="2"/>
      <c r="GRV3" s="2"/>
      <c r="GRW3" s="3"/>
      <c r="GRX3" s="4"/>
      <c r="GRY3" s="1"/>
      <c r="GRZ3" s="1"/>
      <c r="GSA3" s="238"/>
      <c r="GSB3" s="238"/>
      <c r="GSC3" s="238"/>
      <c r="GSD3" s="2"/>
      <c r="GSE3" s="2"/>
      <c r="GSF3" s="3"/>
      <c r="GSG3" s="4"/>
      <c r="GSH3" s="1"/>
      <c r="GSI3" s="1"/>
      <c r="GSJ3" s="238"/>
      <c r="GSK3" s="238"/>
      <c r="GSL3" s="238"/>
      <c r="GSM3" s="2"/>
      <c r="GSN3" s="2"/>
      <c r="GSO3" s="3"/>
      <c r="GSP3" s="4"/>
      <c r="GSQ3" s="1"/>
      <c r="GSR3" s="1"/>
      <c r="GSS3" s="238"/>
      <c r="GST3" s="238"/>
      <c r="GSU3" s="238"/>
      <c r="GSV3" s="2"/>
      <c r="GSW3" s="2"/>
      <c r="GSX3" s="3"/>
      <c r="GSY3" s="4"/>
      <c r="GSZ3" s="1"/>
      <c r="GTA3" s="1"/>
      <c r="GTB3" s="238"/>
      <c r="GTC3" s="238"/>
      <c r="GTD3" s="238"/>
      <c r="GTE3" s="2"/>
      <c r="GTF3" s="2"/>
      <c r="GTG3" s="3"/>
      <c r="GTH3" s="4"/>
      <c r="GTI3" s="1"/>
      <c r="GTJ3" s="1"/>
      <c r="GTK3" s="238"/>
      <c r="GTL3" s="238"/>
      <c r="GTM3" s="238"/>
      <c r="GTN3" s="2"/>
      <c r="GTO3" s="2"/>
      <c r="GTP3" s="3"/>
      <c r="GTQ3" s="4"/>
      <c r="GTR3" s="1"/>
      <c r="GTS3" s="1"/>
      <c r="GTT3" s="238"/>
      <c r="GTU3" s="238"/>
      <c r="GTV3" s="238"/>
      <c r="GTW3" s="2"/>
      <c r="GTX3" s="2"/>
      <c r="GTY3" s="3"/>
      <c r="GTZ3" s="4"/>
      <c r="GUA3" s="1"/>
      <c r="GUB3" s="1"/>
      <c r="GUC3" s="238"/>
      <c r="GUD3" s="238"/>
      <c r="GUE3" s="238"/>
      <c r="GUF3" s="2"/>
      <c r="GUG3" s="2"/>
      <c r="GUH3" s="3"/>
      <c r="GUI3" s="4"/>
      <c r="GUJ3" s="1"/>
      <c r="GUK3" s="1"/>
      <c r="GUL3" s="238"/>
      <c r="GUM3" s="238"/>
      <c r="GUN3" s="238"/>
      <c r="GUO3" s="2"/>
      <c r="GUP3" s="2"/>
      <c r="GUQ3" s="3"/>
      <c r="GUR3" s="4"/>
      <c r="GUS3" s="1"/>
      <c r="GUT3" s="1"/>
      <c r="GUU3" s="238"/>
      <c r="GUV3" s="238"/>
      <c r="GUW3" s="238"/>
      <c r="GUX3" s="2"/>
      <c r="GUY3" s="2"/>
      <c r="GUZ3" s="3"/>
      <c r="GVA3" s="4"/>
      <c r="GVB3" s="1"/>
      <c r="GVC3" s="1"/>
      <c r="GVD3" s="238"/>
      <c r="GVE3" s="238"/>
      <c r="GVF3" s="238"/>
      <c r="GVG3" s="2"/>
      <c r="GVH3" s="2"/>
      <c r="GVI3" s="3"/>
      <c r="GVJ3" s="4"/>
      <c r="GVK3" s="1"/>
      <c r="GVL3" s="1"/>
      <c r="GVM3" s="238"/>
      <c r="GVN3" s="238"/>
      <c r="GVO3" s="238"/>
      <c r="GVP3" s="2"/>
      <c r="GVQ3" s="2"/>
      <c r="GVR3" s="3"/>
      <c r="GVS3" s="4"/>
      <c r="GVT3" s="1"/>
      <c r="GVU3" s="1"/>
      <c r="GVV3" s="238"/>
      <c r="GVW3" s="238"/>
      <c r="GVX3" s="238"/>
      <c r="GVY3" s="2"/>
      <c r="GVZ3" s="2"/>
      <c r="GWA3" s="3"/>
      <c r="GWB3" s="4"/>
      <c r="GWC3" s="1"/>
      <c r="GWD3" s="1"/>
      <c r="GWE3" s="238"/>
      <c r="GWF3" s="238"/>
      <c r="GWG3" s="238"/>
      <c r="GWH3" s="2"/>
      <c r="GWI3" s="2"/>
      <c r="GWJ3" s="3"/>
      <c r="GWK3" s="4"/>
      <c r="GWL3" s="1"/>
      <c r="GWM3" s="1"/>
      <c r="GWN3" s="238"/>
      <c r="GWO3" s="238"/>
      <c r="GWP3" s="238"/>
      <c r="GWQ3" s="2"/>
      <c r="GWR3" s="2"/>
      <c r="GWS3" s="3"/>
      <c r="GWT3" s="4"/>
      <c r="GWU3" s="1"/>
      <c r="GWV3" s="1"/>
      <c r="GWW3" s="238"/>
      <c r="GWX3" s="238"/>
      <c r="GWY3" s="238"/>
      <c r="GWZ3" s="2"/>
      <c r="GXA3" s="2"/>
      <c r="GXB3" s="3"/>
      <c r="GXC3" s="4"/>
      <c r="GXD3" s="1"/>
      <c r="GXE3" s="1"/>
      <c r="GXF3" s="238"/>
      <c r="GXG3" s="238"/>
      <c r="GXH3" s="238"/>
      <c r="GXI3" s="2"/>
      <c r="GXJ3" s="2"/>
      <c r="GXK3" s="3"/>
      <c r="GXL3" s="4"/>
      <c r="GXM3" s="1"/>
      <c r="GXN3" s="1"/>
      <c r="GXO3" s="238"/>
      <c r="GXP3" s="238"/>
      <c r="GXQ3" s="238"/>
      <c r="GXR3" s="2"/>
      <c r="GXS3" s="2"/>
      <c r="GXT3" s="3"/>
      <c r="GXU3" s="4"/>
      <c r="GXV3" s="1"/>
      <c r="GXW3" s="1"/>
      <c r="GXX3" s="238"/>
      <c r="GXY3" s="238"/>
      <c r="GXZ3" s="238"/>
      <c r="GYA3" s="2"/>
      <c r="GYB3" s="2"/>
      <c r="GYC3" s="3"/>
      <c r="GYD3" s="4"/>
      <c r="GYE3" s="1"/>
      <c r="GYF3" s="1"/>
      <c r="GYG3" s="238"/>
      <c r="GYH3" s="238"/>
      <c r="GYI3" s="238"/>
      <c r="GYJ3" s="2"/>
      <c r="GYK3" s="2"/>
      <c r="GYL3" s="3"/>
      <c r="GYM3" s="4"/>
      <c r="GYN3" s="1"/>
      <c r="GYO3" s="1"/>
      <c r="GYP3" s="238"/>
      <c r="GYQ3" s="238"/>
      <c r="GYR3" s="238"/>
      <c r="GYS3" s="2"/>
      <c r="GYT3" s="2"/>
      <c r="GYU3" s="3"/>
      <c r="GYV3" s="4"/>
      <c r="GYW3" s="1"/>
      <c r="GYX3" s="1"/>
      <c r="GYY3" s="238"/>
      <c r="GYZ3" s="238"/>
      <c r="GZA3" s="238"/>
      <c r="GZB3" s="2"/>
      <c r="GZC3" s="2"/>
      <c r="GZD3" s="3"/>
      <c r="GZE3" s="4"/>
      <c r="GZF3" s="1"/>
      <c r="GZG3" s="1"/>
      <c r="GZH3" s="238"/>
      <c r="GZI3" s="238"/>
      <c r="GZJ3" s="238"/>
      <c r="GZK3" s="2"/>
      <c r="GZL3" s="2"/>
      <c r="GZM3" s="3"/>
      <c r="GZN3" s="4"/>
      <c r="GZO3" s="1"/>
      <c r="GZP3" s="1"/>
      <c r="GZQ3" s="238"/>
      <c r="GZR3" s="238"/>
      <c r="GZS3" s="238"/>
      <c r="GZT3" s="2"/>
      <c r="GZU3" s="2"/>
      <c r="GZV3" s="3"/>
      <c r="GZW3" s="4"/>
      <c r="GZX3" s="1"/>
      <c r="GZY3" s="1"/>
      <c r="GZZ3" s="238"/>
      <c r="HAA3" s="238"/>
      <c r="HAB3" s="238"/>
      <c r="HAC3" s="2"/>
      <c r="HAD3" s="2"/>
      <c r="HAE3" s="3"/>
      <c r="HAF3" s="4"/>
      <c r="HAG3" s="1"/>
      <c r="HAH3" s="1"/>
      <c r="HAI3" s="238"/>
      <c r="HAJ3" s="238"/>
      <c r="HAK3" s="238"/>
      <c r="HAL3" s="2"/>
      <c r="HAM3" s="2"/>
      <c r="HAN3" s="3"/>
      <c r="HAO3" s="4"/>
      <c r="HAP3" s="1"/>
      <c r="HAQ3" s="1"/>
      <c r="HAR3" s="238"/>
      <c r="HAS3" s="238"/>
      <c r="HAT3" s="238"/>
      <c r="HAU3" s="2"/>
      <c r="HAV3" s="2"/>
      <c r="HAW3" s="3"/>
      <c r="HAX3" s="4"/>
      <c r="HAY3" s="1"/>
      <c r="HAZ3" s="1"/>
      <c r="HBA3" s="238"/>
      <c r="HBB3" s="238"/>
      <c r="HBC3" s="238"/>
      <c r="HBD3" s="2"/>
      <c r="HBE3" s="2"/>
      <c r="HBF3" s="3"/>
      <c r="HBG3" s="4"/>
      <c r="HBH3" s="1"/>
      <c r="HBI3" s="1"/>
      <c r="HBJ3" s="238"/>
      <c r="HBK3" s="238"/>
      <c r="HBL3" s="238"/>
      <c r="HBM3" s="2"/>
      <c r="HBN3" s="2"/>
      <c r="HBO3" s="3"/>
      <c r="HBP3" s="4"/>
      <c r="HBQ3" s="1"/>
      <c r="HBR3" s="1"/>
      <c r="HBS3" s="238"/>
      <c r="HBT3" s="238"/>
      <c r="HBU3" s="238"/>
      <c r="HBV3" s="2"/>
      <c r="HBW3" s="2"/>
      <c r="HBX3" s="3"/>
      <c r="HBY3" s="4"/>
      <c r="HBZ3" s="1"/>
      <c r="HCA3" s="1"/>
      <c r="HCB3" s="238"/>
      <c r="HCC3" s="238"/>
      <c r="HCD3" s="238"/>
      <c r="HCE3" s="2"/>
      <c r="HCF3" s="2"/>
      <c r="HCG3" s="3"/>
      <c r="HCH3" s="4"/>
      <c r="HCI3" s="1"/>
      <c r="HCJ3" s="1"/>
      <c r="HCK3" s="238"/>
      <c r="HCL3" s="238"/>
      <c r="HCM3" s="238"/>
      <c r="HCN3" s="2"/>
      <c r="HCO3" s="2"/>
      <c r="HCP3" s="3"/>
      <c r="HCQ3" s="4"/>
      <c r="HCR3" s="1"/>
      <c r="HCS3" s="1"/>
      <c r="HCT3" s="238"/>
      <c r="HCU3" s="238"/>
      <c r="HCV3" s="238"/>
      <c r="HCW3" s="2"/>
      <c r="HCX3" s="2"/>
      <c r="HCY3" s="3"/>
      <c r="HCZ3" s="4"/>
      <c r="HDA3" s="1"/>
      <c r="HDB3" s="1"/>
      <c r="HDC3" s="238"/>
      <c r="HDD3" s="238"/>
      <c r="HDE3" s="238"/>
      <c r="HDF3" s="2"/>
      <c r="HDG3" s="2"/>
      <c r="HDH3" s="3"/>
      <c r="HDI3" s="4"/>
      <c r="HDJ3" s="1"/>
      <c r="HDK3" s="1"/>
      <c r="HDL3" s="238"/>
      <c r="HDM3" s="238"/>
      <c r="HDN3" s="238"/>
      <c r="HDO3" s="2"/>
      <c r="HDP3" s="2"/>
      <c r="HDQ3" s="3"/>
      <c r="HDR3" s="4"/>
      <c r="HDS3" s="1"/>
      <c r="HDT3" s="1"/>
      <c r="HDU3" s="238"/>
      <c r="HDV3" s="238"/>
      <c r="HDW3" s="238"/>
      <c r="HDX3" s="2"/>
      <c r="HDY3" s="2"/>
      <c r="HDZ3" s="3"/>
      <c r="HEA3" s="4"/>
      <c r="HEB3" s="1"/>
      <c r="HEC3" s="1"/>
      <c r="HED3" s="238"/>
      <c r="HEE3" s="238"/>
      <c r="HEF3" s="238"/>
      <c r="HEG3" s="2"/>
      <c r="HEH3" s="2"/>
      <c r="HEI3" s="3"/>
      <c r="HEJ3" s="4"/>
      <c r="HEK3" s="1"/>
      <c r="HEL3" s="1"/>
      <c r="HEM3" s="238"/>
      <c r="HEN3" s="238"/>
      <c r="HEO3" s="238"/>
      <c r="HEP3" s="2"/>
      <c r="HEQ3" s="2"/>
      <c r="HER3" s="3"/>
      <c r="HES3" s="4"/>
      <c r="HET3" s="1"/>
      <c r="HEU3" s="1"/>
      <c r="HEV3" s="238"/>
      <c r="HEW3" s="238"/>
      <c r="HEX3" s="238"/>
      <c r="HEY3" s="2"/>
      <c r="HEZ3" s="2"/>
      <c r="HFA3" s="3"/>
      <c r="HFB3" s="4"/>
      <c r="HFC3" s="1"/>
      <c r="HFD3" s="1"/>
      <c r="HFE3" s="238"/>
      <c r="HFF3" s="238"/>
      <c r="HFG3" s="238"/>
      <c r="HFH3" s="2"/>
      <c r="HFI3" s="2"/>
      <c r="HFJ3" s="3"/>
      <c r="HFK3" s="4"/>
      <c r="HFL3" s="1"/>
      <c r="HFM3" s="1"/>
      <c r="HFN3" s="238"/>
      <c r="HFO3" s="238"/>
      <c r="HFP3" s="238"/>
      <c r="HFQ3" s="2"/>
      <c r="HFR3" s="2"/>
      <c r="HFS3" s="3"/>
      <c r="HFT3" s="4"/>
      <c r="HFU3" s="1"/>
      <c r="HFV3" s="1"/>
      <c r="HFW3" s="238"/>
      <c r="HFX3" s="238"/>
      <c r="HFY3" s="238"/>
      <c r="HFZ3" s="2"/>
      <c r="HGA3" s="2"/>
      <c r="HGB3" s="3"/>
      <c r="HGC3" s="4"/>
      <c r="HGD3" s="1"/>
      <c r="HGE3" s="1"/>
      <c r="HGF3" s="238"/>
      <c r="HGG3" s="238"/>
      <c r="HGH3" s="238"/>
      <c r="HGI3" s="2"/>
      <c r="HGJ3" s="2"/>
      <c r="HGK3" s="3"/>
      <c r="HGL3" s="4"/>
      <c r="HGM3" s="1"/>
      <c r="HGN3" s="1"/>
      <c r="HGO3" s="238"/>
      <c r="HGP3" s="238"/>
      <c r="HGQ3" s="238"/>
      <c r="HGR3" s="2"/>
      <c r="HGS3" s="2"/>
      <c r="HGT3" s="3"/>
      <c r="HGU3" s="4"/>
      <c r="HGV3" s="1"/>
      <c r="HGW3" s="1"/>
      <c r="HGX3" s="238"/>
      <c r="HGY3" s="238"/>
      <c r="HGZ3" s="238"/>
      <c r="HHA3" s="2"/>
      <c r="HHB3" s="2"/>
      <c r="HHC3" s="3"/>
      <c r="HHD3" s="4"/>
      <c r="HHE3" s="1"/>
      <c r="HHF3" s="1"/>
      <c r="HHG3" s="238"/>
      <c r="HHH3" s="238"/>
      <c r="HHI3" s="238"/>
      <c r="HHJ3" s="2"/>
      <c r="HHK3" s="2"/>
      <c r="HHL3" s="3"/>
      <c r="HHM3" s="4"/>
      <c r="HHN3" s="1"/>
      <c r="HHO3" s="1"/>
      <c r="HHP3" s="238"/>
      <c r="HHQ3" s="238"/>
      <c r="HHR3" s="238"/>
      <c r="HHS3" s="2"/>
      <c r="HHT3" s="2"/>
      <c r="HHU3" s="3"/>
      <c r="HHV3" s="4"/>
      <c r="HHW3" s="1"/>
      <c r="HHX3" s="1"/>
      <c r="HHY3" s="238"/>
      <c r="HHZ3" s="238"/>
      <c r="HIA3" s="238"/>
      <c r="HIB3" s="2"/>
      <c r="HIC3" s="2"/>
      <c r="HID3" s="3"/>
      <c r="HIE3" s="4"/>
      <c r="HIF3" s="1"/>
      <c r="HIG3" s="1"/>
      <c r="HIH3" s="238"/>
      <c r="HII3" s="238"/>
      <c r="HIJ3" s="238"/>
      <c r="HIK3" s="2"/>
      <c r="HIL3" s="2"/>
      <c r="HIM3" s="3"/>
      <c r="HIN3" s="4"/>
      <c r="HIO3" s="1"/>
      <c r="HIP3" s="1"/>
      <c r="HIQ3" s="238"/>
      <c r="HIR3" s="238"/>
      <c r="HIS3" s="238"/>
      <c r="HIT3" s="2"/>
      <c r="HIU3" s="2"/>
      <c r="HIV3" s="3"/>
      <c r="HIW3" s="4"/>
      <c r="HIX3" s="1"/>
      <c r="HIY3" s="1"/>
      <c r="HIZ3" s="238"/>
      <c r="HJA3" s="238"/>
      <c r="HJB3" s="238"/>
      <c r="HJC3" s="2"/>
      <c r="HJD3" s="2"/>
      <c r="HJE3" s="3"/>
      <c r="HJF3" s="4"/>
      <c r="HJG3" s="1"/>
      <c r="HJH3" s="1"/>
      <c r="HJI3" s="238"/>
      <c r="HJJ3" s="238"/>
      <c r="HJK3" s="238"/>
      <c r="HJL3" s="2"/>
      <c r="HJM3" s="2"/>
      <c r="HJN3" s="3"/>
      <c r="HJO3" s="4"/>
      <c r="HJP3" s="1"/>
      <c r="HJQ3" s="1"/>
      <c r="HJR3" s="238"/>
      <c r="HJS3" s="238"/>
      <c r="HJT3" s="238"/>
      <c r="HJU3" s="2"/>
      <c r="HJV3" s="2"/>
      <c r="HJW3" s="3"/>
      <c r="HJX3" s="4"/>
      <c r="HJY3" s="1"/>
      <c r="HJZ3" s="1"/>
      <c r="HKA3" s="238"/>
      <c r="HKB3" s="238"/>
      <c r="HKC3" s="238"/>
      <c r="HKD3" s="2"/>
      <c r="HKE3" s="2"/>
      <c r="HKF3" s="3"/>
      <c r="HKG3" s="4"/>
      <c r="HKH3" s="1"/>
      <c r="HKI3" s="1"/>
      <c r="HKJ3" s="238"/>
      <c r="HKK3" s="238"/>
      <c r="HKL3" s="238"/>
      <c r="HKM3" s="2"/>
      <c r="HKN3" s="2"/>
      <c r="HKO3" s="3"/>
      <c r="HKP3" s="4"/>
      <c r="HKQ3" s="1"/>
      <c r="HKR3" s="1"/>
      <c r="HKS3" s="238"/>
      <c r="HKT3" s="238"/>
      <c r="HKU3" s="238"/>
      <c r="HKV3" s="2"/>
      <c r="HKW3" s="2"/>
      <c r="HKX3" s="3"/>
      <c r="HKY3" s="4"/>
      <c r="HKZ3" s="1"/>
      <c r="HLA3" s="1"/>
      <c r="HLB3" s="238"/>
      <c r="HLC3" s="238"/>
      <c r="HLD3" s="238"/>
      <c r="HLE3" s="2"/>
      <c r="HLF3" s="2"/>
      <c r="HLG3" s="3"/>
      <c r="HLH3" s="4"/>
      <c r="HLI3" s="1"/>
      <c r="HLJ3" s="1"/>
      <c r="HLK3" s="238"/>
      <c r="HLL3" s="238"/>
      <c r="HLM3" s="238"/>
      <c r="HLN3" s="2"/>
      <c r="HLO3" s="2"/>
      <c r="HLP3" s="3"/>
      <c r="HLQ3" s="4"/>
      <c r="HLR3" s="1"/>
      <c r="HLS3" s="1"/>
      <c r="HLT3" s="238"/>
      <c r="HLU3" s="238"/>
      <c r="HLV3" s="238"/>
      <c r="HLW3" s="2"/>
      <c r="HLX3" s="2"/>
      <c r="HLY3" s="3"/>
      <c r="HLZ3" s="4"/>
      <c r="HMA3" s="1"/>
      <c r="HMB3" s="1"/>
      <c r="HMC3" s="238"/>
      <c r="HMD3" s="238"/>
      <c r="HME3" s="238"/>
      <c r="HMF3" s="2"/>
      <c r="HMG3" s="2"/>
      <c r="HMH3" s="3"/>
      <c r="HMI3" s="4"/>
      <c r="HMJ3" s="1"/>
      <c r="HMK3" s="1"/>
      <c r="HML3" s="238"/>
      <c r="HMM3" s="238"/>
      <c r="HMN3" s="238"/>
      <c r="HMO3" s="2"/>
      <c r="HMP3" s="2"/>
      <c r="HMQ3" s="3"/>
      <c r="HMR3" s="4"/>
      <c r="HMS3" s="1"/>
      <c r="HMT3" s="1"/>
      <c r="HMU3" s="238"/>
      <c r="HMV3" s="238"/>
      <c r="HMW3" s="238"/>
      <c r="HMX3" s="2"/>
      <c r="HMY3" s="2"/>
      <c r="HMZ3" s="3"/>
      <c r="HNA3" s="4"/>
      <c r="HNB3" s="1"/>
      <c r="HNC3" s="1"/>
      <c r="HND3" s="238"/>
      <c r="HNE3" s="238"/>
      <c r="HNF3" s="238"/>
      <c r="HNG3" s="2"/>
      <c r="HNH3" s="2"/>
      <c r="HNI3" s="3"/>
      <c r="HNJ3" s="4"/>
      <c r="HNK3" s="1"/>
      <c r="HNL3" s="1"/>
      <c r="HNM3" s="238"/>
      <c r="HNN3" s="238"/>
      <c r="HNO3" s="238"/>
      <c r="HNP3" s="2"/>
      <c r="HNQ3" s="2"/>
      <c r="HNR3" s="3"/>
      <c r="HNS3" s="4"/>
      <c r="HNT3" s="1"/>
      <c r="HNU3" s="1"/>
      <c r="HNV3" s="238"/>
      <c r="HNW3" s="238"/>
      <c r="HNX3" s="238"/>
      <c r="HNY3" s="2"/>
      <c r="HNZ3" s="2"/>
      <c r="HOA3" s="3"/>
      <c r="HOB3" s="4"/>
      <c r="HOC3" s="1"/>
      <c r="HOD3" s="1"/>
      <c r="HOE3" s="238"/>
      <c r="HOF3" s="238"/>
      <c r="HOG3" s="238"/>
      <c r="HOH3" s="2"/>
      <c r="HOI3" s="2"/>
      <c r="HOJ3" s="3"/>
      <c r="HOK3" s="4"/>
      <c r="HOL3" s="1"/>
      <c r="HOM3" s="1"/>
      <c r="HON3" s="238"/>
      <c r="HOO3" s="238"/>
      <c r="HOP3" s="238"/>
      <c r="HOQ3" s="2"/>
      <c r="HOR3" s="2"/>
      <c r="HOS3" s="3"/>
      <c r="HOT3" s="4"/>
      <c r="HOU3" s="1"/>
      <c r="HOV3" s="1"/>
      <c r="HOW3" s="238"/>
      <c r="HOX3" s="238"/>
      <c r="HOY3" s="238"/>
      <c r="HOZ3" s="2"/>
      <c r="HPA3" s="2"/>
      <c r="HPB3" s="3"/>
      <c r="HPC3" s="4"/>
      <c r="HPD3" s="1"/>
      <c r="HPE3" s="1"/>
      <c r="HPF3" s="238"/>
      <c r="HPG3" s="238"/>
      <c r="HPH3" s="238"/>
      <c r="HPI3" s="2"/>
      <c r="HPJ3" s="2"/>
      <c r="HPK3" s="3"/>
      <c r="HPL3" s="4"/>
      <c r="HPM3" s="1"/>
      <c r="HPN3" s="1"/>
      <c r="HPO3" s="238"/>
      <c r="HPP3" s="238"/>
      <c r="HPQ3" s="238"/>
      <c r="HPR3" s="2"/>
      <c r="HPS3" s="2"/>
      <c r="HPT3" s="3"/>
      <c r="HPU3" s="4"/>
      <c r="HPV3" s="1"/>
      <c r="HPW3" s="1"/>
      <c r="HPX3" s="238"/>
      <c r="HPY3" s="238"/>
      <c r="HPZ3" s="238"/>
      <c r="HQA3" s="2"/>
      <c r="HQB3" s="2"/>
      <c r="HQC3" s="3"/>
      <c r="HQD3" s="4"/>
      <c r="HQE3" s="1"/>
      <c r="HQF3" s="1"/>
      <c r="HQG3" s="238"/>
      <c r="HQH3" s="238"/>
      <c r="HQI3" s="238"/>
      <c r="HQJ3" s="2"/>
      <c r="HQK3" s="2"/>
      <c r="HQL3" s="3"/>
      <c r="HQM3" s="4"/>
      <c r="HQN3" s="1"/>
      <c r="HQO3" s="1"/>
      <c r="HQP3" s="238"/>
      <c r="HQQ3" s="238"/>
      <c r="HQR3" s="238"/>
      <c r="HQS3" s="2"/>
      <c r="HQT3" s="2"/>
      <c r="HQU3" s="3"/>
      <c r="HQV3" s="4"/>
      <c r="HQW3" s="1"/>
      <c r="HQX3" s="1"/>
      <c r="HQY3" s="238"/>
      <c r="HQZ3" s="238"/>
      <c r="HRA3" s="238"/>
      <c r="HRB3" s="2"/>
      <c r="HRC3" s="2"/>
      <c r="HRD3" s="3"/>
      <c r="HRE3" s="4"/>
      <c r="HRF3" s="1"/>
      <c r="HRG3" s="1"/>
      <c r="HRH3" s="238"/>
      <c r="HRI3" s="238"/>
      <c r="HRJ3" s="238"/>
      <c r="HRK3" s="2"/>
      <c r="HRL3" s="2"/>
      <c r="HRM3" s="3"/>
      <c r="HRN3" s="4"/>
      <c r="HRO3" s="1"/>
      <c r="HRP3" s="1"/>
      <c r="HRQ3" s="238"/>
      <c r="HRR3" s="238"/>
      <c r="HRS3" s="238"/>
      <c r="HRT3" s="2"/>
      <c r="HRU3" s="2"/>
      <c r="HRV3" s="3"/>
      <c r="HRW3" s="4"/>
      <c r="HRX3" s="1"/>
      <c r="HRY3" s="1"/>
      <c r="HRZ3" s="238"/>
      <c r="HSA3" s="238"/>
      <c r="HSB3" s="238"/>
      <c r="HSC3" s="2"/>
      <c r="HSD3" s="2"/>
      <c r="HSE3" s="3"/>
      <c r="HSF3" s="4"/>
      <c r="HSG3" s="1"/>
      <c r="HSH3" s="1"/>
      <c r="HSI3" s="238"/>
      <c r="HSJ3" s="238"/>
      <c r="HSK3" s="238"/>
      <c r="HSL3" s="2"/>
      <c r="HSM3" s="2"/>
      <c r="HSN3" s="3"/>
      <c r="HSO3" s="4"/>
      <c r="HSP3" s="1"/>
      <c r="HSQ3" s="1"/>
      <c r="HSR3" s="238"/>
      <c r="HSS3" s="238"/>
      <c r="HST3" s="238"/>
      <c r="HSU3" s="2"/>
      <c r="HSV3" s="2"/>
      <c r="HSW3" s="3"/>
      <c r="HSX3" s="4"/>
      <c r="HSY3" s="1"/>
      <c r="HSZ3" s="1"/>
      <c r="HTA3" s="238"/>
      <c r="HTB3" s="238"/>
      <c r="HTC3" s="238"/>
      <c r="HTD3" s="2"/>
      <c r="HTE3" s="2"/>
      <c r="HTF3" s="3"/>
      <c r="HTG3" s="4"/>
      <c r="HTH3" s="1"/>
      <c r="HTI3" s="1"/>
      <c r="HTJ3" s="238"/>
      <c r="HTK3" s="238"/>
      <c r="HTL3" s="238"/>
      <c r="HTM3" s="2"/>
      <c r="HTN3" s="2"/>
      <c r="HTO3" s="3"/>
      <c r="HTP3" s="4"/>
      <c r="HTQ3" s="1"/>
      <c r="HTR3" s="1"/>
      <c r="HTS3" s="238"/>
      <c r="HTT3" s="238"/>
      <c r="HTU3" s="238"/>
      <c r="HTV3" s="2"/>
      <c r="HTW3" s="2"/>
      <c r="HTX3" s="3"/>
      <c r="HTY3" s="4"/>
      <c r="HTZ3" s="1"/>
      <c r="HUA3" s="1"/>
      <c r="HUB3" s="238"/>
      <c r="HUC3" s="238"/>
      <c r="HUD3" s="238"/>
      <c r="HUE3" s="2"/>
      <c r="HUF3" s="2"/>
      <c r="HUG3" s="3"/>
      <c r="HUH3" s="4"/>
      <c r="HUI3" s="1"/>
      <c r="HUJ3" s="1"/>
      <c r="HUK3" s="238"/>
      <c r="HUL3" s="238"/>
      <c r="HUM3" s="238"/>
      <c r="HUN3" s="2"/>
      <c r="HUO3" s="2"/>
      <c r="HUP3" s="3"/>
      <c r="HUQ3" s="4"/>
      <c r="HUR3" s="1"/>
      <c r="HUS3" s="1"/>
      <c r="HUT3" s="238"/>
      <c r="HUU3" s="238"/>
      <c r="HUV3" s="238"/>
      <c r="HUW3" s="2"/>
      <c r="HUX3" s="2"/>
      <c r="HUY3" s="3"/>
      <c r="HUZ3" s="4"/>
      <c r="HVA3" s="1"/>
      <c r="HVB3" s="1"/>
      <c r="HVC3" s="238"/>
      <c r="HVD3" s="238"/>
      <c r="HVE3" s="238"/>
      <c r="HVF3" s="2"/>
      <c r="HVG3" s="2"/>
      <c r="HVH3" s="3"/>
      <c r="HVI3" s="4"/>
      <c r="HVJ3" s="1"/>
      <c r="HVK3" s="1"/>
      <c r="HVL3" s="238"/>
      <c r="HVM3" s="238"/>
      <c r="HVN3" s="238"/>
      <c r="HVO3" s="2"/>
      <c r="HVP3" s="2"/>
      <c r="HVQ3" s="3"/>
      <c r="HVR3" s="4"/>
      <c r="HVS3" s="1"/>
      <c r="HVT3" s="1"/>
      <c r="HVU3" s="238"/>
      <c r="HVV3" s="238"/>
      <c r="HVW3" s="238"/>
      <c r="HVX3" s="2"/>
      <c r="HVY3" s="2"/>
      <c r="HVZ3" s="3"/>
      <c r="HWA3" s="4"/>
      <c r="HWB3" s="1"/>
      <c r="HWC3" s="1"/>
      <c r="HWD3" s="238"/>
      <c r="HWE3" s="238"/>
      <c r="HWF3" s="238"/>
      <c r="HWG3" s="2"/>
      <c r="HWH3" s="2"/>
      <c r="HWI3" s="3"/>
      <c r="HWJ3" s="4"/>
      <c r="HWK3" s="1"/>
      <c r="HWL3" s="1"/>
      <c r="HWM3" s="238"/>
      <c r="HWN3" s="238"/>
      <c r="HWO3" s="238"/>
      <c r="HWP3" s="2"/>
      <c r="HWQ3" s="2"/>
      <c r="HWR3" s="3"/>
      <c r="HWS3" s="4"/>
      <c r="HWT3" s="1"/>
      <c r="HWU3" s="1"/>
      <c r="HWV3" s="238"/>
      <c r="HWW3" s="238"/>
      <c r="HWX3" s="238"/>
      <c r="HWY3" s="2"/>
      <c r="HWZ3" s="2"/>
      <c r="HXA3" s="3"/>
      <c r="HXB3" s="4"/>
      <c r="HXC3" s="1"/>
      <c r="HXD3" s="1"/>
      <c r="HXE3" s="238"/>
      <c r="HXF3" s="238"/>
      <c r="HXG3" s="238"/>
      <c r="HXH3" s="2"/>
      <c r="HXI3" s="2"/>
      <c r="HXJ3" s="3"/>
      <c r="HXK3" s="4"/>
      <c r="HXL3" s="1"/>
      <c r="HXM3" s="1"/>
      <c r="HXN3" s="238"/>
      <c r="HXO3" s="238"/>
      <c r="HXP3" s="238"/>
      <c r="HXQ3" s="2"/>
      <c r="HXR3" s="2"/>
      <c r="HXS3" s="3"/>
      <c r="HXT3" s="4"/>
      <c r="HXU3" s="1"/>
      <c r="HXV3" s="1"/>
      <c r="HXW3" s="238"/>
      <c r="HXX3" s="238"/>
      <c r="HXY3" s="238"/>
      <c r="HXZ3" s="2"/>
      <c r="HYA3" s="2"/>
      <c r="HYB3" s="3"/>
      <c r="HYC3" s="4"/>
      <c r="HYD3" s="1"/>
      <c r="HYE3" s="1"/>
      <c r="HYF3" s="238"/>
      <c r="HYG3" s="238"/>
      <c r="HYH3" s="238"/>
      <c r="HYI3" s="2"/>
      <c r="HYJ3" s="2"/>
      <c r="HYK3" s="3"/>
      <c r="HYL3" s="4"/>
      <c r="HYM3" s="1"/>
      <c r="HYN3" s="1"/>
      <c r="HYO3" s="238"/>
      <c r="HYP3" s="238"/>
      <c r="HYQ3" s="238"/>
      <c r="HYR3" s="2"/>
      <c r="HYS3" s="2"/>
      <c r="HYT3" s="3"/>
      <c r="HYU3" s="4"/>
      <c r="HYV3" s="1"/>
      <c r="HYW3" s="1"/>
      <c r="HYX3" s="238"/>
      <c r="HYY3" s="238"/>
      <c r="HYZ3" s="238"/>
      <c r="HZA3" s="2"/>
      <c r="HZB3" s="2"/>
      <c r="HZC3" s="3"/>
      <c r="HZD3" s="4"/>
      <c r="HZE3" s="1"/>
      <c r="HZF3" s="1"/>
      <c r="HZG3" s="238"/>
      <c r="HZH3" s="238"/>
      <c r="HZI3" s="238"/>
      <c r="HZJ3" s="2"/>
      <c r="HZK3" s="2"/>
      <c r="HZL3" s="3"/>
      <c r="HZM3" s="4"/>
      <c r="HZN3" s="1"/>
      <c r="HZO3" s="1"/>
      <c r="HZP3" s="238"/>
      <c r="HZQ3" s="238"/>
      <c r="HZR3" s="238"/>
      <c r="HZS3" s="2"/>
      <c r="HZT3" s="2"/>
      <c r="HZU3" s="3"/>
      <c r="HZV3" s="4"/>
      <c r="HZW3" s="1"/>
      <c r="HZX3" s="1"/>
      <c r="HZY3" s="238"/>
      <c r="HZZ3" s="238"/>
      <c r="IAA3" s="238"/>
      <c r="IAB3" s="2"/>
      <c r="IAC3" s="2"/>
      <c r="IAD3" s="3"/>
      <c r="IAE3" s="4"/>
      <c r="IAF3" s="1"/>
      <c r="IAG3" s="1"/>
      <c r="IAH3" s="238"/>
      <c r="IAI3" s="238"/>
      <c r="IAJ3" s="238"/>
      <c r="IAK3" s="2"/>
      <c r="IAL3" s="2"/>
      <c r="IAM3" s="3"/>
      <c r="IAN3" s="4"/>
      <c r="IAO3" s="1"/>
      <c r="IAP3" s="1"/>
      <c r="IAQ3" s="238"/>
      <c r="IAR3" s="238"/>
      <c r="IAS3" s="238"/>
      <c r="IAT3" s="2"/>
      <c r="IAU3" s="2"/>
      <c r="IAV3" s="3"/>
      <c r="IAW3" s="4"/>
      <c r="IAX3" s="1"/>
      <c r="IAY3" s="1"/>
      <c r="IAZ3" s="238"/>
      <c r="IBA3" s="238"/>
      <c r="IBB3" s="238"/>
      <c r="IBC3" s="2"/>
      <c r="IBD3" s="2"/>
      <c r="IBE3" s="3"/>
      <c r="IBF3" s="4"/>
      <c r="IBG3" s="1"/>
      <c r="IBH3" s="1"/>
      <c r="IBI3" s="238"/>
      <c r="IBJ3" s="238"/>
      <c r="IBK3" s="238"/>
      <c r="IBL3" s="2"/>
      <c r="IBM3" s="2"/>
      <c r="IBN3" s="3"/>
      <c r="IBO3" s="4"/>
      <c r="IBP3" s="1"/>
      <c r="IBQ3" s="1"/>
      <c r="IBR3" s="238"/>
      <c r="IBS3" s="238"/>
      <c r="IBT3" s="238"/>
      <c r="IBU3" s="2"/>
      <c r="IBV3" s="2"/>
      <c r="IBW3" s="3"/>
      <c r="IBX3" s="4"/>
      <c r="IBY3" s="1"/>
      <c r="IBZ3" s="1"/>
      <c r="ICA3" s="238"/>
      <c r="ICB3" s="238"/>
      <c r="ICC3" s="238"/>
      <c r="ICD3" s="2"/>
      <c r="ICE3" s="2"/>
      <c r="ICF3" s="3"/>
      <c r="ICG3" s="4"/>
      <c r="ICH3" s="1"/>
      <c r="ICI3" s="1"/>
      <c r="ICJ3" s="238"/>
      <c r="ICK3" s="238"/>
      <c r="ICL3" s="238"/>
      <c r="ICM3" s="2"/>
      <c r="ICN3" s="2"/>
      <c r="ICO3" s="3"/>
      <c r="ICP3" s="4"/>
      <c r="ICQ3" s="1"/>
      <c r="ICR3" s="1"/>
      <c r="ICS3" s="238"/>
      <c r="ICT3" s="238"/>
      <c r="ICU3" s="238"/>
      <c r="ICV3" s="2"/>
      <c r="ICW3" s="2"/>
      <c r="ICX3" s="3"/>
      <c r="ICY3" s="4"/>
      <c r="ICZ3" s="1"/>
      <c r="IDA3" s="1"/>
      <c r="IDB3" s="238"/>
      <c r="IDC3" s="238"/>
      <c r="IDD3" s="238"/>
      <c r="IDE3" s="2"/>
      <c r="IDF3" s="2"/>
      <c r="IDG3" s="3"/>
      <c r="IDH3" s="4"/>
      <c r="IDI3" s="1"/>
      <c r="IDJ3" s="1"/>
      <c r="IDK3" s="238"/>
      <c r="IDL3" s="238"/>
      <c r="IDM3" s="238"/>
      <c r="IDN3" s="2"/>
      <c r="IDO3" s="2"/>
      <c r="IDP3" s="3"/>
      <c r="IDQ3" s="4"/>
      <c r="IDR3" s="1"/>
      <c r="IDS3" s="1"/>
      <c r="IDT3" s="238"/>
      <c r="IDU3" s="238"/>
      <c r="IDV3" s="238"/>
      <c r="IDW3" s="2"/>
      <c r="IDX3" s="2"/>
      <c r="IDY3" s="3"/>
      <c r="IDZ3" s="4"/>
      <c r="IEA3" s="1"/>
      <c r="IEB3" s="1"/>
      <c r="IEC3" s="238"/>
      <c r="IED3" s="238"/>
      <c r="IEE3" s="238"/>
      <c r="IEF3" s="2"/>
      <c r="IEG3" s="2"/>
      <c r="IEH3" s="3"/>
      <c r="IEI3" s="4"/>
      <c r="IEJ3" s="1"/>
      <c r="IEK3" s="1"/>
      <c r="IEL3" s="238"/>
      <c r="IEM3" s="238"/>
      <c r="IEN3" s="238"/>
      <c r="IEO3" s="2"/>
      <c r="IEP3" s="2"/>
      <c r="IEQ3" s="3"/>
      <c r="IER3" s="4"/>
      <c r="IES3" s="1"/>
      <c r="IET3" s="1"/>
      <c r="IEU3" s="238"/>
      <c r="IEV3" s="238"/>
      <c r="IEW3" s="238"/>
      <c r="IEX3" s="2"/>
      <c r="IEY3" s="2"/>
      <c r="IEZ3" s="3"/>
      <c r="IFA3" s="4"/>
      <c r="IFB3" s="1"/>
      <c r="IFC3" s="1"/>
      <c r="IFD3" s="238"/>
      <c r="IFE3" s="238"/>
      <c r="IFF3" s="238"/>
      <c r="IFG3" s="2"/>
      <c r="IFH3" s="2"/>
      <c r="IFI3" s="3"/>
      <c r="IFJ3" s="4"/>
      <c r="IFK3" s="1"/>
      <c r="IFL3" s="1"/>
      <c r="IFM3" s="238"/>
      <c r="IFN3" s="238"/>
      <c r="IFO3" s="238"/>
      <c r="IFP3" s="2"/>
      <c r="IFQ3" s="2"/>
      <c r="IFR3" s="3"/>
      <c r="IFS3" s="4"/>
      <c r="IFT3" s="1"/>
      <c r="IFU3" s="1"/>
      <c r="IFV3" s="238"/>
      <c r="IFW3" s="238"/>
      <c r="IFX3" s="238"/>
      <c r="IFY3" s="2"/>
      <c r="IFZ3" s="2"/>
      <c r="IGA3" s="3"/>
      <c r="IGB3" s="4"/>
      <c r="IGC3" s="1"/>
      <c r="IGD3" s="1"/>
      <c r="IGE3" s="238"/>
      <c r="IGF3" s="238"/>
      <c r="IGG3" s="238"/>
      <c r="IGH3" s="2"/>
      <c r="IGI3" s="2"/>
      <c r="IGJ3" s="3"/>
      <c r="IGK3" s="4"/>
      <c r="IGL3" s="1"/>
      <c r="IGM3" s="1"/>
      <c r="IGN3" s="238"/>
      <c r="IGO3" s="238"/>
      <c r="IGP3" s="238"/>
      <c r="IGQ3" s="2"/>
      <c r="IGR3" s="2"/>
      <c r="IGS3" s="3"/>
      <c r="IGT3" s="4"/>
      <c r="IGU3" s="1"/>
      <c r="IGV3" s="1"/>
      <c r="IGW3" s="238"/>
      <c r="IGX3" s="238"/>
      <c r="IGY3" s="238"/>
      <c r="IGZ3" s="2"/>
      <c r="IHA3" s="2"/>
      <c r="IHB3" s="3"/>
      <c r="IHC3" s="4"/>
      <c r="IHD3" s="1"/>
      <c r="IHE3" s="1"/>
      <c r="IHF3" s="238"/>
      <c r="IHG3" s="238"/>
      <c r="IHH3" s="238"/>
      <c r="IHI3" s="2"/>
      <c r="IHJ3" s="2"/>
      <c r="IHK3" s="3"/>
      <c r="IHL3" s="4"/>
      <c r="IHM3" s="1"/>
      <c r="IHN3" s="1"/>
      <c r="IHO3" s="238"/>
      <c r="IHP3" s="238"/>
      <c r="IHQ3" s="238"/>
      <c r="IHR3" s="2"/>
      <c r="IHS3" s="2"/>
      <c r="IHT3" s="3"/>
      <c r="IHU3" s="4"/>
      <c r="IHV3" s="1"/>
      <c r="IHW3" s="1"/>
      <c r="IHX3" s="238"/>
      <c r="IHY3" s="238"/>
      <c r="IHZ3" s="238"/>
      <c r="IIA3" s="2"/>
      <c r="IIB3" s="2"/>
      <c r="IIC3" s="3"/>
      <c r="IID3" s="4"/>
      <c r="IIE3" s="1"/>
      <c r="IIF3" s="1"/>
      <c r="IIG3" s="238"/>
      <c r="IIH3" s="238"/>
      <c r="III3" s="238"/>
      <c r="IIJ3" s="2"/>
      <c r="IIK3" s="2"/>
      <c r="IIL3" s="3"/>
      <c r="IIM3" s="4"/>
      <c r="IIN3" s="1"/>
      <c r="IIO3" s="1"/>
      <c r="IIP3" s="238"/>
      <c r="IIQ3" s="238"/>
      <c r="IIR3" s="238"/>
      <c r="IIS3" s="2"/>
      <c r="IIT3" s="2"/>
      <c r="IIU3" s="3"/>
      <c r="IIV3" s="4"/>
      <c r="IIW3" s="1"/>
      <c r="IIX3" s="1"/>
      <c r="IIY3" s="238"/>
      <c r="IIZ3" s="238"/>
      <c r="IJA3" s="238"/>
      <c r="IJB3" s="2"/>
      <c r="IJC3" s="2"/>
      <c r="IJD3" s="3"/>
      <c r="IJE3" s="4"/>
      <c r="IJF3" s="1"/>
      <c r="IJG3" s="1"/>
      <c r="IJH3" s="238"/>
      <c r="IJI3" s="238"/>
      <c r="IJJ3" s="238"/>
      <c r="IJK3" s="2"/>
      <c r="IJL3" s="2"/>
      <c r="IJM3" s="3"/>
      <c r="IJN3" s="4"/>
      <c r="IJO3" s="1"/>
      <c r="IJP3" s="1"/>
      <c r="IJQ3" s="238"/>
      <c r="IJR3" s="238"/>
      <c r="IJS3" s="238"/>
      <c r="IJT3" s="2"/>
      <c r="IJU3" s="2"/>
      <c r="IJV3" s="3"/>
      <c r="IJW3" s="4"/>
      <c r="IJX3" s="1"/>
      <c r="IJY3" s="1"/>
      <c r="IJZ3" s="238"/>
      <c r="IKA3" s="238"/>
      <c r="IKB3" s="238"/>
      <c r="IKC3" s="2"/>
      <c r="IKD3" s="2"/>
      <c r="IKE3" s="3"/>
      <c r="IKF3" s="4"/>
      <c r="IKG3" s="1"/>
      <c r="IKH3" s="1"/>
      <c r="IKI3" s="238"/>
      <c r="IKJ3" s="238"/>
      <c r="IKK3" s="238"/>
      <c r="IKL3" s="2"/>
      <c r="IKM3" s="2"/>
      <c r="IKN3" s="3"/>
      <c r="IKO3" s="4"/>
      <c r="IKP3" s="1"/>
      <c r="IKQ3" s="1"/>
      <c r="IKR3" s="238"/>
      <c r="IKS3" s="238"/>
      <c r="IKT3" s="238"/>
      <c r="IKU3" s="2"/>
      <c r="IKV3" s="2"/>
      <c r="IKW3" s="3"/>
      <c r="IKX3" s="4"/>
      <c r="IKY3" s="1"/>
      <c r="IKZ3" s="1"/>
      <c r="ILA3" s="238"/>
      <c r="ILB3" s="238"/>
      <c r="ILC3" s="238"/>
      <c r="ILD3" s="2"/>
      <c r="ILE3" s="2"/>
      <c r="ILF3" s="3"/>
      <c r="ILG3" s="4"/>
      <c r="ILH3" s="1"/>
      <c r="ILI3" s="1"/>
      <c r="ILJ3" s="238"/>
      <c r="ILK3" s="238"/>
      <c r="ILL3" s="238"/>
      <c r="ILM3" s="2"/>
      <c r="ILN3" s="2"/>
      <c r="ILO3" s="3"/>
      <c r="ILP3" s="4"/>
      <c r="ILQ3" s="1"/>
      <c r="ILR3" s="1"/>
      <c r="ILS3" s="238"/>
      <c r="ILT3" s="238"/>
      <c r="ILU3" s="238"/>
      <c r="ILV3" s="2"/>
      <c r="ILW3" s="2"/>
      <c r="ILX3" s="3"/>
      <c r="ILY3" s="4"/>
      <c r="ILZ3" s="1"/>
      <c r="IMA3" s="1"/>
      <c r="IMB3" s="238"/>
      <c r="IMC3" s="238"/>
      <c r="IMD3" s="238"/>
      <c r="IME3" s="2"/>
      <c r="IMF3" s="2"/>
      <c r="IMG3" s="3"/>
      <c r="IMH3" s="4"/>
      <c r="IMI3" s="1"/>
      <c r="IMJ3" s="1"/>
      <c r="IMK3" s="238"/>
      <c r="IML3" s="238"/>
      <c r="IMM3" s="238"/>
      <c r="IMN3" s="2"/>
      <c r="IMO3" s="2"/>
      <c r="IMP3" s="3"/>
      <c r="IMQ3" s="4"/>
      <c r="IMR3" s="1"/>
      <c r="IMS3" s="1"/>
      <c r="IMT3" s="238"/>
      <c r="IMU3" s="238"/>
      <c r="IMV3" s="238"/>
      <c r="IMW3" s="2"/>
      <c r="IMX3" s="2"/>
      <c r="IMY3" s="3"/>
      <c r="IMZ3" s="4"/>
      <c r="INA3" s="1"/>
      <c r="INB3" s="1"/>
      <c r="INC3" s="238"/>
      <c r="IND3" s="238"/>
      <c r="INE3" s="238"/>
      <c r="INF3" s="2"/>
      <c r="ING3" s="2"/>
      <c r="INH3" s="3"/>
      <c r="INI3" s="4"/>
      <c r="INJ3" s="1"/>
      <c r="INK3" s="1"/>
      <c r="INL3" s="238"/>
      <c r="INM3" s="238"/>
      <c r="INN3" s="238"/>
      <c r="INO3" s="2"/>
      <c r="INP3" s="2"/>
      <c r="INQ3" s="3"/>
      <c r="INR3" s="4"/>
      <c r="INS3" s="1"/>
      <c r="INT3" s="1"/>
      <c r="INU3" s="238"/>
      <c r="INV3" s="238"/>
      <c r="INW3" s="238"/>
      <c r="INX3" s="2"/>
      <c r="INY3" s="2"/>
      <c r="INZ3" s="3"/>
      <c r="IOA3" s="4"/>
      <c r="IOB3" s="1"/>
      <c r="IOC3" s="1"/>
      <c r="IOD3" s="238"/>
      <c r="IOE3" s="238"/>
      <c r="IOF3" s="238"/>
      <c r="IOG3" s="2"/>
      <c r="IOH3" s="2"/>
      <c r="IOI3" s="3"/>
      <c r="IOJ3" s="4"/>
      <c r="IOK3" s="1"/>
      <c r="IOL3" s="1"/>
      <c r="IOM3" s="238"/>
      <c r="ION3" s="238"/>
      <c r="IOO3" s="238"/>
      <c r="IOP3" s="2"/>
      <c r="IOQ3" s="2"/>
      <c r="IOR3" s="3"/>
      <c r="IOS3" s="4"/>
      <c r="IOT3" s="1"/>
      <c r="IOU3" s="1"/>
      <c r="IOV3" s="238"/>
      <c r="IOW3" s="238"/>
      <c r="IOX3" s="238"/>
      <c r="IOY3" s="2"/>
      <c r="IOZ3" s="2"/>
      <c r="IPA3" s="3"/>
      <c r="IPB3" s="4"/>
      <c r="IPC3" s="1"/>
      <c r="IPD3" s="1"/>
      <c r="IPE3" s="238"/>
      <c r="IPF3" s="238"/>
      <c r="IPG3" s="238"/>
      <c r="IPH3" s="2"/>
      <c r="IPI3" s="2"/>
      <c r="IPJ3" s="3"/>
      <c r="IPK3" s="4"/>
      <c r="IPL3" s="1"/>
      <c r="IPM3" s="1"/>
      <c r="IPN3" s="238"/>
      <c r="IPO3" s="238"/>
      <c r="IPP3" s="238"/>
      <c r="IPQ3" s="2"/>
      <c r="IPR3" s="2"/>
      <c r="IPS3" s="3"/>
      <c r="IPT3" s="4"/>
      <c r="IPU3" s="1"/>
      <c r="IPV3" s="1"/>
      <c r="IPW3" s="238"/>
      <c r="IPX3" s="238"/>
      <c r="IPY3" s="238"/>
      <c r="IPZ3" s="2"/>
      <c r="IQA3" s="2"/>
      <c r="IQB3" s="3"/>
      <c r="IQC3" s="4"/>
      <c r="IQD3" s="1"/>
      <c r="IQE3" s="1"/>
      <c r="IQF3" s="238"/>
      <c r="IQG3" s="238"/>
      <c r="IQH3" s="238"/>
      <c r="IQI3" s="2"/>
      <c r="IQJ3" s="2"/>
      <c r="IQK3" s="3"/>
      <c r="IQL3" s="4"/>
      <c r="IQM3" s="1"/>
      <c r="IQN3" s="1"/>
      <c r="IQO3" s="238"/>
      <c r="IQP3" s="238"/>
      <c r="IQQ3" s="238"/>
      <c r="IQR3" s="2"/>
      <c r="IQS3" s="2"/>
      <c r="IQT3" s="3"/>
      <c r="IQU3" s="4"/>
      <c r="IQV3" s="1"/>
      <c r="IQW3" s="1"/>
      <c r="IQX3" s="238"/>
      <c r="IQY3" s="238"/>
      <c r="IQZ3" s="238"/>
      <c r="IRA3" s="2"/>
      <c r="IRB3" s="2"/>
      <c r="IRC3" s="3"/>
      <c r="IRD3" s="4"/>
      <c r="IRE3" s="1"/>
      <c r="IRF3" s="1"/>
      <c r="IRG3" s="238"/>
      <c r="IRH3" s="238"/>
      <c r="IRI3" s="238"/>
      <c r="IRJ3" s="2"/>
      <c r="IRK3" s="2"/>
      <c r="IRL3" s="3"/>
      <c r="IRM3" s="4"/>
      <c r="IRN3" s="1"/>
      <c r="IRO3" s="1"/>
      <c r="IRP3" s="238"/>
      <c r="IRQ3" s="238"/>
      <c r="IRR3" s="238"/>
      <c r="IRS3" s="2"/>
      <c r="IRT3" s="2"/>
      <c r="IRU3" s="3"/>
      <c r="IRV3" s="4"/>
      <c r="IRW3" s="1"/>
      <c r="IRX3" s="1"/>
      <c r="IRY3" s="238"/>
      <c r="IRZ3" s="238"/>
      <c r="ISA3" s="238"/>
      <c r="ISB3" s="2"/>
      <c r="ISC3" s="2"/>
      <c r="ISD3" s="3"/>
      <c r="ISE3" s="4"/>
      <c r="ISF3" s="1"/>
      <c r="ISG3" s="1"/>
      <c r="ISH3" s="238"/>
      <c r="ISI3" s="238"/>
      <c r="ISJ3" s="238"/>
      <c r="ISK3" s="2"/>
      <c r="ISL3" s="2"/>
      <c r="ISM3" s="3"/>
      <c r="ISN3" s="4"/>
      <c r="ISO3" s="1"/>
      <c r="ISP3" s="1"/>
      <c r="ISQ3" s="238"/>
      <c r="ISR3" s="238"/>
      <c r="ISS3" s="238"/>
      <c r="IST3" s="2"/>
      <c r="ISU3" s="2"/>
      <c r="ISV3" s="3"/>
      <c r="ISW3" s="4"/>
      <c r="ISX3" s="1"/>
      <c r="ISY3" s="1"/>
      <c r="ISZ3" s="238"/>
      <c r="ITA3" s="238"/>
      <c r="ITB3" s="238"/>
      <c r="ITC3" s="2"/>
      <c r="ITD3" s="2"/>
      <c r="ITE3" s="3"/>
      <c r="ITF3" s="4"/>
      <c r="ITG3" s="1"/>
      <c r="ITH3" s="1"/>
      <c r="ITI3" s="238"/>
      <c r="ITJ3" s="238"/>
      <c r="ITK3" s="238"/>
      <c r="ITL3" s="2"/>
      <c r="ITM3" s="2"/>
      <c r="ITN3" s="3"/>
      <c r="ITO3" s="4"/>
      <c r="ITP3" s="1"/>
      <c r="ITQ3" s="1"/>
      <c r="ITR3" s="238"/>
      <c r="ITS3" s="238"/>
      <c r="ITT3" s="238"/>
      <c r="ITU3" s="2"/>
      <c r="ITV3" s="2"/>
      <c r="ITW3" s="3"/>
      <c r="ITX3" s="4"/>
      <c r="ITY3" s="1"/>
      <c r="ITZ3" s="1"/>
      <c r="IUA3" s="238"/>
      <c r="IUB3" s="238"/>
      <c r="IUC3" s="238"/>
      <c r="IUD3" s="2"/>
      <c r="IUE3" s="2"/>
      <c r="IUF3" s="3"/>
      <c r="IUG3" s="4"/>
      <c r="IUH3" s="1"/>
      <c r="IUI3" s="1"/>
      <c r="IUJ3" s="238"/>
      <c r="IUK3" s="238"/>
      <c r="IUL3" s="238"/>
      <c r="IUM3" s="2"/>
      <c r="IUN3" s="2"/>
      <c r="IUO3" s="3"/>
      <c r="IUP3" s="4"/>
      <c r="IUQ3" s="1"/>
      <c r="IUR3" s="1"/>
      <c r="IUS3" s="238"/>
      <c r="IUT3" s="238"/>
      <c r="IUU3" s="238"/>
      <c r="IUV3" s="2"/>
      <c r="IUW3" s="2"/>
      <c r="IUX3" s="3"/>
      <c r="IUY3" s="4"/>
      <c r="IUZ3" s="1"/>
      <c r="IVA3" s="1"/>
      <c r="IVB3" s="238"/>
      <c r="IVC3" s="238"/>
      <c r="IVD3" s="238"/>
      <c r="IVE3" s="2"/>
      <c r="IVF3" s="2"/>
      <c r="IVG3" s="3"/>
      <c r="IVH3" s="4"/>
      <c r="IVI3" s="1"/>
      <c r="IVJ3" s="1"/>
      <c r="IVK3" s="238"/>
      <c r="IVL3" s="238"/>
      <c r="IVM3" s="238"/>
      <c r="IVN3" s="2"/>
      <c r="IVO3" s="2"/>
      <c r="IVP3" s="3"/>
      <c r="IVQ3" s="4"/>
      <c r="IVR3" s="1"/>
      <c r="IVS3" s="1"/>
      <c r="IVT3" s="238"/>
      <c r="IVU3" s="238"/>
      <c r="IVV3" s="238"/>
      <c r="IVW3" s="2"/>
      <c r="IVX3" s="2"/>
      <c r="IVY3" s="3"/>
      <c r="IVZ3" s="4"/>
      <c r="IWA3" s="1"/>
      <c r="IWB3" s="1"/>
      <c r="IWC3" s="238"/>
      <c r="IWD3" s="238"/>
      <c r="IWE3" s="238"/>
      <c r="IWF3" s="2"/>
      <c r="IWG3" s="2"/>
      <c r="IWH3" s="3"/>
      <c r="IWI3" s="4"/>
      <c r="IWJ3" s="1"/>
      <c r="IWK3" s="1"/>
      <c r="IWL3" s="238"/>
      <c r="IWM3" s="238"/>
      <c r="IWN3" s="238"/>
      <c r="IWO3" s="2"/>
      <c r="IWP3" s="2"/>
      <c r="IWQ3" s="3"/>
      <c r="IWR3" s="4"/>
      <c r="IWS3" s="1"/>
      <c r="IWT3" s="1"/>
      <c r="IWU3" s="238"/>
      <c r="IWV3" s="238"/>
      <c r="IWW3" s="238"/>
      <c r="IWX3" s="2"/>
      <c r="IWY3" s="2"/>
      <c r="IWZ3" s="3"/>
      <c r="IXA3" s="4"/>
      <c r="IXB3" s="1"/>
      <c r="IXC3" s="1"/>
      <c r="IXD3" s="238"/>
      <c r="IXE3" s="238"/>
      <c r="IXF3" s="238"/>
      <c r="IXG3" s="2"/>
      <c r="IXH3" s="2"/>
      <c r="IXI3" s="3"/>
      <c r="IXJ3" s="4"/>
      <c r="IXK3" s="1"/>
      <c r="IXL3" s="1"/>
      <c r="IXM3" s="238"/>
      <c r="IXN3" s="238"/>
      <c r="IXO3" s="238"/>
      <c r="IXP3" s="2"/>
      <c r="IXQ3" s="2"/>
      <c r="IXR3" s="3"/>
      <c r="IXS3" s="4"/>
      <c r="IXT3" s="1"/>
      <c r="IXU3" s="1"/>
      <c r="IXV3" s="238"/>
      <c r="IXW3" s="238"/>
      <c r="IXX3" s="238"/>
      <c r="IXY3" s="2"/>
      <c r="IXZ3" s="2"/>
      <c r="IYA3" s="3"/>
      <c r="IYB3" s="4"/>
      <c r="IYC3" s="1"/>
      <c r="IYD3" s="1"/>
      <c r="IYE3" s="238"/>
      <c r="IYF3" s="238"/>
      <c r="IYG3" s="238"/>
      <c r="IYH3" s="2"/>
      <c r="IYI3" s="2"/>
      <c r="IYJ3" s="3"/>
      <c r="IYK3" s="4"/>
      <c r="IYL3" s="1"/>
      <c r="IYM3" s="1"/>
      <c r="IYN3" s="238"/>
      <c r="IYO3" s="238"/>
      <c r="IYP3" s="238"/>
      <c r="IYQ3" s="2"/>
      <c r="IYR3" s="2"/>
      <c r="IYS3" s="3"/>
      <c r="IYT3" s="4"/>
      <c r="IYU3" s="1"/>
      <c r="IYV3" s="1"/>
      <c r="IYW3" s="238"/>
      <c r="IYX3" s="238"/>
      <c r="IYY3" s="238"/>
      <c r="IYZ3" s="2"/>
      <c r="IZA3" s="2"/>
      <c r="IZB3" s="3"/>
      <c r="IZC3" s="4"/>
      <c r="IZD3" s="1"/>
      <c r="IZE3" s="1"/>
      <c r="IZF3" s="238"/>
      <c r="IZG3" s="238"/>
      <c r="IZH3" s="238"/>
      <c r="IZI3" s="2"/>
      <c r="IZJ3" s="2"/>
      <c r="IZK3" s="3"/>
      <c r="IZL3" s="4"/>
      <c r="IZM3" s="1"/>
      <c r="IZN3" s="1"/>
      <c r="IZO3" s="238"/>
      <c r="IZP3" s="238"/>
      <c r="IZQ3" s="238"/>
      <c r="IZR3" s="2"/>
      <c r="IZS3" s="2"/>
      <c r="IZT3" s="3"/>
      <c r="IZU3" s="4"/>
      <c r="IZV3" s="1"/>
      <c r="IZW3" s="1"/>
      <c r="IZX3" s="238"/>
      <c r="IZY3" s="238"/>
      <c r="IZZ3" s="238"/>
      <c r="JAA3" s="2"/>
      <c r="JAB3" s="2"/>
      <c r="JAC3" s="3"/>
      <c r="JAD3" s="4"/>
      <c r="JAE3" s="1"/>
      <c r="JAF3" s="1"/>
      <c r="JAG3" s="238"/>
      <c r="JAH3" s="238"/>
      <c r="JAI3" s="238"/>
      <c r="JAJ3" s="2"/>
      <c r="JAK3" s="2"/>
      <c r="JAL3" s="3"/>
      <c r="JAM3" s="4"/>
      <c r="JAN3" s="1"/>
      <c r="JAO3" s="1"/>
      <c r="JAP3" s="238"/>
      <c r="JAQ3" s="238"/>
      <c r="JAR3" s="238"/>
      <c r="JAS3" s="2"/>
      <c r="JAT3" s="2"/>
      <c r="JAU3" s="3"/>
      <c r="JAV3" s="4"/>
      <c r="JAW3" s="1"/>
      <c r="JAX3" s="1"/>
      <c r="JAY3" s="238"/>
      <c r="JAZ3" s="238"/>
      <c r="JBA3" s="238"/>
      <c r="JBB3" s="2"/>
      <c r="JBC3" s="2"/>
      <c r="JBD3" s="3"/>
      <c r="JBE3" s="4"/>
      <c r="JBF3" s="1"/>
      <c r="JBG3" s="1"/>
      <c r="JBH3" s="238"/>
      <c r="JBI3" s="238"/>
      <c r="JBJ3" s="238"/>
      <c r="JBK3" s="2"/>
      <c r="JBL3" s="2"/>
      <c r="JBM3" s="3"/>
      <c r="JBN3" s="4"/>
      <c r="JBO3" s="1"/>
      <c r="JBP3" s="1"/>
      <c r="JBQ3" s="238"/>
      <c r="JBR3" s="238"/>
      <c r="JBS3" s="238"/>
      <c r="JBT3" s="2"/>
      <c r="JBU3" s="2"/>
      <c r="JBV3" s="3"/>
      <c r="JBW3" s="4"/>
      <c r="JBX3" s="1"/>
      <c r="JBY3" s="1"/>
      <c r="JBZ3" s="238"/>
      <c r="JCA3" s="238"/>
      <c r="JCB3" s="238"/>
      <c r="JCC3" s="2"/>
      <c r="JCD3" s="2"/>
      <c r="JCE3" s="3"/>
      <c r="JCF3" s="4"/>
      <c r="JCG3" s="1"/>
      <c r="JCH3" s="1"/>
      <c r="JCI3" s="238"/>
      <c r="JCJ3" s="238"/>
      <c r="JCK3" s="238"/>
      <c r="JCL3" s="2"/>
      <c r="JCM3" s="2"/>
      <c r="JCN3" s="3"/>
      <c r="JCO3" s="4"/>
      <c r="JCP3" s="1"/>
      <c r="JCQ3" s="1"/>
      <c r="JCR3" s="238"/>
      <c r="JCS3" s="238"/>
      <c r="JCT3" s="238"/>
      <c r="JCU3" s="2"/>
      <c r="JCV3" s="2"/>
      <c r="JCW3" s="3"/>
      <c r="JCX3" s="4"/>
      <c r="JCY3" s="1"/>
      <c r="JCZ3" s="1"/>
      <c r="JDA3" s="238"/>
      <c r="JDB3" s="238"/>
      <c r="JDC3" s="238"/>
      <c r="JDD3" s="2"/>
      <c r="JDE3" s="2"/>
      <c r="JDF3" s="3"/>
      <c r="JDG3" s="4"/>
      <c r="JDH3" s="1"/>
      <c r="JDI3" s="1"/>
      <c r="JDJ3" s="238"/>
      <c r="JDK3" s="238"/>
      <c r="JDL3" s="238"/>
      <c r="JDM3" s="2"/>
      <c r="JDN3" s="2"/>
      <c r="JDO3" s="3"/>
      <c r="JDP3" s="4"/>
      <c r="JDQ3" s="1"/>
      <c r="JDR3" s="1"/>
      <c r="JDS3" s="238"/>
      <c r="JDT3" s="238"/>
      <c r="JDU3" s="238"/>
      <c r="JDV3" s="2"/>
      <c r="JDW3" s="2"/>
      <c r="JDX3" s="3"/>
      <c r="JDY3" s="4"/>
      <c r="JDZ3" s="1"/>
      <c r="JEA3" s="1"/>
      <c r="JEB3" s="238"/>
      <c r="JEC3" s="238"/>
      <c r="JED3" s="238"/>
      <c r="JEE3" s="2"/>
      <c r="JEF3" s="2"/>
      <c r="JEG3" s="3"/>
      <c r="JEH3" s="4"/>
      <c r="JEI3" s="1"/>
      <c r="JEJ3" s="1"/>
      <c r="JEK3" s="238"/>
      <c r="JEL3" s="238"/>
      <c r="JEM3" s="238"/>
      <c r="JEN3" s="2"/>
      <c r="JEO3" s="2"/>
      <c r="JEP3" s="3"/>
      <c r="JEQ3" s="4"/>
      <c r="JER3" s="1"/>
      <c r="JES3" s="1"/>
      <c r="JET3" s="238"/>
      <c r="JEU3" s="238"/>
      <c r="JEV3" s="238"/>
      <c r="JEW3" s="2"/>
      <c r="JEX3" s="2"/>
      <c r="JEY3" s="3"/>
      <c r="JEZ3" s="4"/>
      <c r="JFA3" s="1"/>
      <c r="JFB3" s="1"/>
      <c r="JFC3" s="238"/>
      <c r="JFD3" s="238"/>
      <c r="JFE3" s="238"/>
      <c r="JFF3" s="2"/>
      <c r="JFG3" s="2"/>
      <c r="JFH3" s="3"/>
      <c r="JFI3" s="4"/>
      <c r="JFJ3" s="1"/>
      <c r="JFK3" s="1"/>
      <c r="JFL3" s="238"/>
      <c r="JFM3" s="238"/>
      <c r="JFN3" s="238"/>
      <c r="JFO3" s="2"/>
      <c r="JFP3" s="2"/>
      <c r="JFQ3" s="3"/>
      <c r="JFR3" s="4"/>
      <c r="JFS3" s="1"/>
      <c r="JFT3" s="1"/>
      <c r="JFU3" s="238"/>
      <c r="JFV3" s="238"/>
      <c r="JFW3" s="238"/>
      <c r="JFX3" s="2"/>
      <c r="JFY3" s="2"/>
      <c r="JFZ3" s="3"/>
      <c r="JGA3" s="4"/>
      <c r="JGB3" s="1"/>
      <c r="JGC3" s="1"/>
      <c r="JGD3" s="238"/>
      <c r="JGE3" s="238"/>
      <c r="JGF3" s="238"/>
      <c r="JGG3" s="2"/>
      <c r="JGH3" s="2"/>
      <c r="JGI3" s="3"/>
      <c r="JGJ3" s="4"/>
      <c r="JGK3" s="1"/>
      <c r="JGL3" s="1"/>
      <c r="JGM3" s="238"/>
      <c r="JGN3" s="238"/>
      <c r="JGO3" s="238"/>
      <c r="JGP3" s="2"/>
      <c r="JGQ3" s="2"/>
      <c r="JGR3" s="3"/>
      <c r="JGS3" s="4"/>
      <c r="JGT3" s="1"/>
      <c r="JGU3" s="1"/>
      <c r="JGV3" s="238"/>
      <c r="JGW3" s="238"/>
      <c r="JGX3" s="238"/>
      <c r="JGY3" s="2"/>
      <c r="JGZ3" s="2"/>
      <c r="JHA3" s="3"/>
      <c r="JHB3" s="4"/>
      <c r="JHC3" s="1"/>
      <c r="JHD3" s="1"/>
      <c r="JHE3" s="238"/>
      <c r="JHF3" s="238"/>
      <c r="JHG3" s="238"/>
      <c r="JHH3" s="2"/>
      <c r="JHI3" s="2"/>
      <c r="JHJ3" s="3"/>
      <c r="JHK3" s="4"/>
      <c r="JHL3" s="1"/>
      <c r="JHM3" s="1"/>
      <c r="JHN3" s="238"/>
      <c r="JHO3" s="238"/>
      <c r="JHP3" s="238"/>
      <c r="JHQ3" s="2"/>
      <c r="JHR3" s="2"/>
      <c r="JHS3" s="3"/>
      <c r="JHT3" s="4"/>
      <c r="JHU3" s="1"/>
      <c r="JHV3" s="1"/>
      <c r="JHW3" s="238"/>
      <c r="JHX3" s="238"/>
      <c r="JHY3" s="238"/>
      <c r="JHZ3" s="2"/>
      <c r="JIA3" s="2"/>
      <c r="JIB3" s="3"/>
      <c r="JIC3" s="4"/>
      <c r="JID3" s="1"/>
      <c r="JIE3" s="1"/>
      <c r="JIF3" s="238"/>
      <c r="JIG3" s="238"/>
      <c r="JIH3" s="238"/>
      <c r="JII3" s="2"/>
      <c r="JIJ3" s="2"/>
      <c r="JIK3" s="3"/>
      <c r="JIL3" s="4"/>
      <c r="JIM3" s="1"/>
      <c r="JIN3" s="1"/>
      <c r="JIO3" s="238"/>
      <c r="JIP3" s="238"/>
      <c r="JIQ3" s="238"/>
      <c r="JIR3" s="2"/>
      <c r="JIS3" s="2"/>
      <c r="JIT3" s="3"/>
      <c r="JIU3" s="4"/>
      <c r="JIV3" s="1"/>
      <c r="JIW3" s="1"/>
      <c r="JIX3" s="238"/>
      <c r="JIY3" s="238"/>
      <c r="JIZ3" s="238"/>
      <c r="JJA3" s="2"/>
      <c r="JJB3" s="2"/>
      <c r="JJC3" s="3"/>
      <c r="JJD3" s="4"/>
      <c r="JJE3" s="1"/>
      <c r="JJF3" s="1"/>
      <c r="JJG3" s="238"/>
      <c r="JJH3" s="238"/>
      <c r="JJI3" s="238"/>
      <c r="JJJ3" s="2"/>
      <c r="JJK3" s="2"/>
      <c r="JJL3" s="3"/>
      <c r="JJM3" s="4"/>
      <c r="JJN3" s="1"/>
      <c r="JJO3" s="1"/>
      <c r="JJP3" s="238"/>
      <c r="JJQ3" s="238"/>
      <c r="JJR3" s="238"/>
      <c r="JJS3" s="2"/>
      <c r="JJT3" s="2"/>
      <c r="JJU3" s="3"/>
      <c r="JJV3" s="4"/>
      <c r="JJW3" s="1"/>
      <c r="JJX3" s="1"/>
      <c r="JJY3" s="238"/>
      <c r="JJZ3" s="238"/>
      <c r="JKA3" s="238"/>
      <c r="JKB3" s="2"/>
      <c r="JKC3" s="2"/>
      <c r="JKD3" s="3"/>
      <c r="JKE3" s="4"/>
      <c r="JKF3" s="1"/>
      <c r="JKG3" s="1"/>
      <c r="JKH3" s="238"/>
      <c r="JKI3" s="238"/>
      <c r="JKJ3" s="238"/>
      <c r="JKK3" s="2"/>
      <c r="JKL3" s="2"/>
      <c r="JKM3" s="3"/>
      <c r="JKN3" s="4"/>
      <c r="JKO3" s="1"/>
      <c r="JKP3" s="1"/>
      <c r="JKQ3" s="238"/>
      <c r="JKR3" s="238"/>
      <c r="JKS3" s="238"/>
      <c r="JKT3" s="2"/>
      <c r="JKU3" s="2"/>
      <c r="JKV3" s="3"/>
      <c r="JKW3" s="4"/>
      <c r="JKX3" s="1"/>
      <c r="JKY3" s="1"/>
      <c r="JKZ3" s="238"/>
      <c r="JLA3" s="238"/>
      <c r="JLB3" s="238"/>
      <c r="JLC3" s="2"/>
      <c r="JLD3" s="2"/>
      <c r="JLE3" s="3"/>
      <c r="JLF3" s="4"/>
      <c r="JLG3" s="1"/>
      <c r="JLH3" s="1"/>
      <c r="JLI3" s="238"/>
      <c r="JLJ3" s="238"/>
      <c r="JLK3" s="238"/>
      <c r="JLL3" s="2"/>
      <c r="JLM3" s="2"/>
      <c r="JLN3" s="3"/>
      <c r="JLO3" s="4"/>
      <c r="JLP3" s="1"/>
      <c r="JLQ3" s="1"/>
      <c r="JLR3" s="238"/>
      <c r="JLS3" s="238"/>
      <c r="JLT3" s="238"/>
      <c r="JLU3" s="2"/>
      <c r="JLV3" s="2"/>
      <c r="JLW3" s="3"/>
      <c r="JLX3" s="4"/>
      <c r="JLY3" s="1"/>
      <c r="JLZ3" s="1"/>
      <c r="JMA3" s="238"/>
      <c r="JMB3" s="238"/>
      <c r="JMC3" s="238"/>
      <c r="JMD3" s="2"/>
      <c r="JME3" s="2"/>
      <c r="JMF3" s="3"/>
      <c r="JMG3" s="4"/>
      <c r="JMH3" s="1"/>
      <c r="JMI3" s="1"/>
      <c r="JMJ3" s="238"/>
      <c r="JMK3" s="238"/>
      <c r="JML3" s="238"/>
      <c r="JMM3" s="2"/>
      <c r="JMN3" s="2"/>
      <c r="JMO3" s="3"/>
      <c r="JMP3" s="4"/>
      <c r="JMQ3" s="1"/>
      <c r="JMR3" s="1"/>
      <c r="JMS3" s="238"/>
      <c r="JMT3" s="238"/>
      <c r="JMU3" s="238"/>
      <c r="JMV3" s="2"/>
      <c r="JMW3" s="2"/>
      <c r="JMX3" s="3"/>
      <c r="JMY3" s="4"/>
      <c r="JMZ3" s="1"/>
      <c r="JNA3" s="1"/>
      <c r="JNB3" s="238"/>
      <c r="JNC3" s="238"/>
      <c r="JND3" s="238"/>
      <c r="JNE3" s="2"/>
      <c r="JNF3" s="2"/>
      <c r="JNG3" s="3"/>
      <c r="JNH3" s="4"/>
      <c r="JNI3" s="1"/>
      <c r="JNJ3" s="1"/>
      <c r="JNK3" s="238"/>
      <c r="JNL3" s="238"/>
      <c r="JNM3" s="238"/>
      <c r="JNN3" s="2"/>
      <c r="JNO3" s="2"/>
      <c r="JNP3" s="3"/>
      <c r="JNQ3" s="4"/>
      <c r="JNR3" s="1"/>
      <c r="JNS3" s="1"/>
      <c r="JNT3" s="238"/>
      <c r="JNU3" s="238"/>
      <c r="JNV3" s="238"/>
      <c r="JNW3" s="2"/>
      <c r="JNX3" s="2"/>
      <c r="JNY3" s="3"/>
      <c r="JNZ3" s="4"/>
      <c r="JOA3" s="1"/>
      <c r="JOB3" s="1"/>
      <c r="JOC3" s="238"/>
      <c r="JOD3" s="238"/>
      <c r="JOE3" s="238"/>
      <c r="JOF3" s="2"/>
      <c r="JOG3" s="2"/>
      <c r="JOH3" s="3"/>
      <c r="JOI3" s="4"/>
      <c r="JOJ3" s="1"/>
      <c r="JOK3" s="1"/>
      <c r="JOL3" s="238"/>
      <c r="JOM3" s="238"/>
      <c r="JON3" s="238"/>
      <c r="JOO3" s="2"/>
      <c r="JOP3" s="2"/>
      <c r="JOQ3" s="3"/>
      <c r="JOR3" s="4"/>
      <c r="JOS3" s="1"/>
      <c r="JOT3" s="1"/>
      <c r="JOU3" s="238"/>
      <c r="JOV3" s="238"/>
      <c r="JOW3" s="238"/>
      <c r="JOX3" s="2"/>
      <c r="JOY3" s="2"/>
      <c r="JOZ3" s="3"/>
      <c r="JPA3" s="4"/>
      <c r="JPB3" s="1"/>
      <c r="JPC3" s="1"/>
      <c r="JPD3" s="238"/>
      <c r="JPE3" s="238"/>
      <c r="JPF3" s="238"/>
      <c r="JPG3" s="2"/>
      <c r="JPH3" s="2"/>
      <c r="JPI3" s="3"/>
      <c r="JPJ3" s="4"/>
      <c r="JPK3" s="1"/>
      <c r="JPL3" s="1"/>
      <c r="JPM3" s="238"/>
      <c r="JPN3" s="238"/>
      <c r="JPO3" s="238"/>
      <c r="JPP3" s="2"/>
      <c r="JPQ3" s="2"/>
      <c r="JPR3" s="3"/>
      <c r="JPS3" s="4"/>
      <c r="JPT3" s="1"/>
      <c r="JPU3" s="1"/>
      <c r="JPV3" s="238"/>
      <c r="JPW3" s="238"/>
      <c r="JPX3" s="238"/>
      <c r="JPY3" s="2"/>
      <c r="JPZ3" s="2"/>
      <c r="JQA3" s="3"/>
      <c r="JQB3" s="4"/>
      <c r="JQC3" s="1"/>
      <c r="JQD3" s="1"/>
      <c r="JQE3" s="238"/>
      <c r="JQF3" s="238"/>
      <c r="JQG3" s="238"/>
      <c r="JQH3" s="2"/>
      <c r="JQI3" s="2"/>
      <c r="JQJ3" s="3"/>
      <c r="JQK3" s="4"/>
      <c r="JQL3" s="1"/>
      <c r="JQM3" s="1"/>
      <c r="JQN3" s="238"/>
      <c r="JQO3" s="238"/>
      <c r="JQP3" s="238"/>
      <c r="JQQ3" s="2"/>
      <c r="JQR3" s="2"/>
      <c r="JQS3" s="3"/>
      <c r="JQT3" s="4"/>
      <c r="JQU3" s="1"/>
      <c r="JQV3" s="1"/>
      <c r="JQW3" s="238"/>
      <c r="JQX3" s="238"/>
      <c r="JQY3" s="238"/>
      <c r="JQZ3" s="2"/>
      <c r="JRA3" s="2"/>
      <c r="JRB3" s="3"/>
      <c r="JRC3" s="4"/>
      <c r="JRD3" s="1"/>
      <c r="JRE3" s="1"/>
      <c r="JRF3" s="238"/>
      <c r="JRG3" s="238"/>
      <c r="JRH3" s="238"/>
      <c r="JRI3" s="2"/>
      <c r="JRJ3" s="2"/>
      <c r="JRK3" s="3"/>
      <c r="JRL3" s="4"/>
      <c r="JRM3" s="1"/>
      <c r="JRN3" s="1"/>
      <c r="JRO3" s="238"/>
      <c r="JRP3" s="238"/>
      <c r="JRQ3" s="238"/>
      <c r="JRR3" s="2"/>
      <c r="JRS3" s="2"/>
      <c r="JRT3" s="3"/>
      <c r="JRU3" s="4"/>
      <c r="JRV3" s="1"/>
      <c r="JRW3" s="1"/>
      <c r="JRX3" s="238"/>
      <c r="JRY3" s="238"/>
      <c r="JRZ3" s="238"/>
      <c r="JSA3" s="2"/>
      <c r="JSB3" s="2"/>
      <c r="JSC3" s="3"/>
      <c r="JSD3" s="4"/>
      <c r="JSE3" s="1"/>
      <c r="JSF3" s="1"/>
      <c r="JSG3" s="238"/>
      <c r="JSH3" s="238"/>
      <c r="JSI3" s="238"/>
      <c r="JSJ3" s="2"/>
      <c r="JSK3" s="2"/>
      <c r="JSL3" s="3"/>
      <c r="JSM3" s="4"/>
      <c r="JSN3" s="1"/>
      <c r="JSO3" s="1"/>
      <c r="JSP3" s="238"/>
      <c r="JSQ3" s="238"/>
      <c r="JSR3" s="238"/>
      <c r="JSS3" s="2"/>
      <c r="JST3" s="2"/>
      <c r="JSU3" s="3"/>
      <c r="JSV3" s="4"/>
      <c r="JSW3" s="1"/>
      <c r="JSX3" s="1"/>
      <c r="JSY3" s="238"/>
      <c r="JSZ3" s="238"/>
      <c r="JTA3" s="238"/>
      <c r="JTB3" s="2"/>
      <c r="JTC3" s="2"/>
      <c r="JTD3" s="3"/>
      <c r="JTE3" s="4"/>
      <c r="JTF3" s="1"/>
      <c r="JTG3" s="1"/>
      <c r="JTH3" s="238"/>
      <c r="JTI3" s="238"/>
      <c r="JTJ3" s="238"/>
      <c r="JTK3" s="2"/>
      <c r="JTL3" s="2"/>
      <c r="JTM3" s="3"/>
      <c r="JTN3" s="4"/>
      <c r="JTO3" s="1"/>
      <c r="JTP3" s="1"/>
      <c r="JTQ3" s="238"/>
      <c r="JTR3" s="238"/>
      <c r="JTS3" s="238"/>
      <c r="JTT3" s="2"/>
      <c r="JTU3" s="2"/>
      <c r="JTV3" s="3"/>
      <c r="JTW3" s="4"/>
      <c r="JTX3" s="1"/>
      <c r="JTY3" s="1"/>
      <c r="JTZ3" s="238"/>
      <c r="JUA3" s="238"/>
      <c r="JUB3" s="238"/>
      <c r="JUC3" s="2"/>
      <c r="JUD3" s="2"/>
      <c r="JUE3" s="3"/>
      <c r="JUF3" s="4"/>
      <c r="JUG3" s="1"/>
      <c r="JUH3" s="1"/>
      <c r="JUI3" s="238"/>
      <c r="JUJ3" s="238"/>
      <c r="JUK3" s="238"/>
      <c r="JUL3" s="2"/>
      <c r="JUM3" s="2"/>
      <c r="JUN3" s="3"/>
      <c r="JUO3" s="4"/>
      <c r="JUP3" s="1"/>
      <c r="JUQ3" s="1"/>
      <c r="JUR3" s="238"/>
      <c r="JUS3" s="238"/>
      <c r="JUT3" s="238"/>
      <c r="JUU3" s="2"/>
      <c r="JUV3" s="2"/>
      <c r="JUW3" s="3"/>
      <c r="JUX3" s="4"/>
      <c r="JUY3" s="1"/>
      <c r="JUZ3" s="1"/>
      <c r="JVA3" s="238"/>
      <c r="JVB3" s="238"/>
      <c r="JVC3" s="238"/>
      <c r="JVD3" s="2"/>
      <c r="JVE3" s="2"/>
      <c r="JVF3" s="3"/>
      <c r="JVG3" s="4"/>
      <c r="JVH3" s="1"/>
      <c r="JVI3" s="1"/>
      <c r="JVJ3" s="238"/>
      <c r="JVK3" s="238"/>
      <c r="JVL3" s="238"/>
      <c r="JVM3" s="2"/>
      <c r="JVN3" s="2"/>
      <c r="JVO3" s="3"/>
      <c r="JVP3" s="4"/>
      <c r="JVQ3" s="1"/>
      <c r="JVR3" s="1"/>
      <c r="JVS3" s="238"/>
      <c r="JVT3" s="238"/>
      <c r="JVU3" s="238"/>
      <c r="JVV3" s="2"/>
      <c r="JVW3" s="2"/>
      <c r="JVX3" s="3"/>
      <c r="JVY3" s="4"/>
      <c r="JVZ3" s="1"/>
      <c r="JWA3" s="1"/>
      <c r="JWB3" s="238"/>
      <c r="JWC3" s="238"/>
      <c r="JWD3" s="238"/>
      <c r="JWE3" s="2"/>
      <c r="JWF3" s="2"/>
      <c r="JWG3" s="3"/>
      <c r="JWH3" s="4"/>
      <c r="JWI3" s="1"/>
      <c r="JWJ3" s="1"/>
      <c r="JWK3" s="238"/>
      <c r="JWL3" s="238"/>
      <c r="JWM3" s="238"/>
      <c r="JWN3" s="2"/>
      <c r="JWO3" s="2"/>
      <c r="JWP3" s="3"/>
      <c r="JWQ3" s="4"/>
      <c r="JWR3" s="1"/>
      <c r="JWS3" s="1"/>
      <c r="JWT3" s="238"/>
      <c r="JWU3" s="238"/>
      <c r="JWV3" s="238"/>
      <c r="JWW3" s="2"/>
      <c r="JWX3" s="2"/>
      <c r="JWY3" s="3"/>
      <c r="JWZ3" s="4"/>
      <c r="JXA3" s="1"/>
      <c r="JXB3" s="1"/>
      <c r="JXC3" s="238"/>
      <c r="JXD3" s="238"/>
      <c r="JXE3" s="238"/>
      <c r="JXF3" s="2"/>
      <c r="JXG3" s="2"/>
      <c r="JXH3" s="3"/>
      <c r="JXI3" s="4"/>
      <c r="JXJ3" s="1"/>
      <c r="JXK3" s="1"/>
      <c r="JXL3" s="238"/>
      <c r="JXM3" s="238"/>
      <c r="JXN3" s="238"/>
      <c r="JXO3" s="2"/>
      <c r="JXP3" s="2"/>
      <c r="JXQ3" s="3"/>
      <c r="JXR3" s="4"/>
      <c r="JXS3" s="1"/>
      <c r="JXT3" s="1"/>
      <c r="JXU3" s="238"/>
      <c r="JXV3" s="238"/>
      <c r="JXW3" s="238"/>
      <c r="JXX3" s="2"/>
      <c r="JXY3" s="2"/>
      <c r="JXZ3" s="3"/>
      <c r="JYA3" s="4"/>
      <c r="JYB3" s="1"/>
      <c r="JYC3" s="1"/>
      <c r="JYD3" s="238"/>
      <c r="JYE3" s="238"/>
      <c r="JYF3" s="238"/>
      <c r="JYG3" s="2"/>
      <c r="JYH3" s="2"/>
      <c r="JYI3" s="3"/>
      <c r="JYJ3" s="4"/>
      <c r="JYK3" s="1"/>
      <c r="JYL3" s="1"/>
      <c r="JYM3" s="238"/>
      <c r="JYN3" s="238"/>
      <c r="JYO3" s="238"/>
      <c r="JYP3" s="2"/>
      <c r="JYQ3" s="2"/>
      <c r="JYR3" s="3"/>
      <c r="JYS3" s="4"/>
      <c r="JYT3" s="1"/>
      <c r="JYU3" s="1"/>
      <c r="JYV3" s="238"/>
      <c r="JYW3" s="238"/>
      <c r="JYX3" s="238"/>
      <c r="JYY3" s="2"/>
      <c r="JYZ3" s="2"/>
      <c r="JZA3" s="3"/>
      <c r="JZB3" s="4"/>
      <c r="JZC3" s="1"/>
      <c r="JZD3" s="1"/>
      <c r="JZE3" s="238"/>
      <c r="JZF3" s="238"/>
      <c r="JZG3" s="238"/>
      <c r="JZH3" s="2"/>
      <c r="JZI3" s="2"/>
      <c r="JZJ3" s="3"/>
      <c r="JZK3" s="4"/>
      <c r="JZL3" s="1"/>
      <c r="JZM3" s="1"/>
      <c r="JZN3" s="238"/>
      <c r="JZO3" s="238"/>
      <c r="JZP3" s="238"/>
      <c r="JZQ3" s="2"/>
      <c r="JZR3" s="2"/>
      <c r="JZS3" s="3"/>
      <c r="JZT3" s="4"/>
      <c r="JZU3" s="1"/>
      <c r="JZV3" s="1"/>
      <c r="JZW3" s="238"/>
      <c r="JZX3" s="238"/>
      <c r="JZY3" s="238"/>
      <c r="JZZ3" s="2"/>
      <c r="KAA3" s="2"/>
      <c r="KAB3" s="3"/>
      <c r="KAC3" s="4"/>
      <c r="KAD3" s="1"/>
      <c r="KAE3" s="1"/>
      <c r="KAF3" s="238"/>
      <c r="KAG3" s="238"/>
      <c r="KAH3" s="238"/>
      <c r="KAI3" s="2"/>
      <c r="KAJ3" s="2"/>
      <c r="KAK3" s="3"/>
      <c r="KAL3" s="4"/>
      <c r="KAM3" s="1"/>
      <c r="KAN3" s="1"/>
      <c r="KAO3" s="238"/>
      <c r="KAP3" s="238"/>
      <c r="KAQ3" s="238"/>
      <c r="KAR3" s="2"/>
      <c r="KAS3" s="2"/>
      <c r="KAT3" s="3"/>
      <c r="KAU3" s="4"/>
      <c r="KAV3" s="1"/>
      <c r="KAW3" s="1"/>
      <c r="KAX3" s="238"/>
      <c r="KAY3" s="238"/>
      <c r="KAZ3" s="238"/>
      <c r="KBA3" s="2"/>
      <c r="KBB3" s="2"/>
      <c r="KBC3" s="3"/>
      <c r="KBD3" s="4"/>
      <c r="KBE3" s="1"/>
      <c r="KBF3" s="1"/>
      <c r="KBG3" s="238"/>
      <c r="KBH3" s="238"/>
      <c r="KBI3" s="238"/>
      <c r="KBJ3" s="2"/>
      <c r="KBK3" s="2"/>
      <c r="KBL3" s="3"/>
      <c r="KBM3" s="4"/>
      <c r="KBN3" s="1"/>
      <c r="KBO3" s="1"/>
      <c r="KBP3" s="238"/>
      <c r="KBQ3" s="238"/>
      <c r="KBR3" s="238"/>
      <c r="KBS3" s="2"/>
      <c r="KBT3" s="2"/>
      <c r="KBU3" s="3"/>
      <c r="KBV3" s="4"/>
      <c r="KBW3" s="1"/>
      <c r="KBX3" s="1"/>
      <c r="KBY3" s="238"/>
      <c r="KBZ3" s="238"/>
      <c r="KCA3" s="238"/>
      <c r="KCB3" s="2"/>
      <c r="KCC3" s="2"/>
      <c r="KCD3" s="3"/>
      <c r="KCE3" s="4"/>
      <c r="KCF3" s="1"/>
      <c r="KCG3" s="1"/>
      <c r="KCH3" s="238"/>
      <c r="KCI3" s="238"/>
      <c r="KCJ3" s="238"/>
      <c r="KCK3" s="2"/>
      <c r="KCL3" s="2"/>
      <c r="KCM3" s="3"/>
      <c r="KCN3" s="4"/>
      <c r="KCO3" s="1"/>
      <c r="KCP3" s="1"/>
      <c r="KCQ3" s="238"/>
      <c r="KCR3" s="238"/>
      <c r="KCS3" s="238"/>
      <c r="KCT3" s="2"/>
      <c r="KCU3" s="2"/>
      <c r="KCV3" s="3"/>
      <c r="KCW3" s="4"/>
      <c r="KCX3" s="1"/>
      <c r="KCY3" s="1"/>
      <c r="KCZ3" s="238"/>
      <c r="KDA3" s="238"/>
      <c r="KDB3" s="238"/>
      <c r="KDC3" s="2"/>
      <c r="KDD3" s="2"/>
      <c r="KDE3" s="3"/>
      <c r="KDF3" s="4"/>
      <c r="KDG3" s="1"/>
      <c r="KDH3" s="1"/>
      <c r="KDI3" s="238"/>
      <c r="KDJ3" s="238"/>
      <c r="KDK3" s="238"/>
      <c r="KDL3" s="2"/>
      <c r="KDM3" s="2"/>
      <c r="KDN3" s="3"/>
      <c r="KDO3" s="4"/>
      <c r="KDP3" s="1"/>
      <c r="KDQ3" s="1"/>
      <c r="KDR3" s="238"/>
      <c r="KDS3" s="238"/>
      <c r="KDT3" s="238"/>
      <c r="KDU3" s="2"/>
      <c r="KDV3" s="2"/>
      <c r="KDW3" s="3"/>
      <c r="KDX3" s="4"/>
      <c r="KDY3" s="1"/>
      <c r="KDZ3" s="1"/>
      <c r="KEA3" s="238"/>
      <c r="KEB3" s="238"/>
      <c r="KEC3" s="238"/>
      <c r="KED3" s="2"/>
      <c r="KEE3" s="2"/>
      <c r="KEF3" s="3"/>
      <c r="KEG3" s="4"/>
      <c r="KEH3" s="1"/>
      <c r="KEI3" s="1"/>
      <c r="KEJ3" s="238"/>
      <c r="KEK3" s="238"/>
      <c r="KEL3" s="238"/>
      <c r="KEM3" s="2"/>
      <c r="KEN3" s="2"/>
      <c r="KEO3" s="3"/>
      <c r="KEP3" s="4"/>
      <c r="KEQ3" s="1"/>
      <c r="KER3" s="1"/>
      <c r="KES3" s="238"/>
      <c r="KET3" s="238"/>
      <c r="KEU3" s="238"/>
      <c r="KEV3" s="2"/>
      <c r="KEW3" s="2"/>
      <c r="KEX3" s="3"/>
      <c r="KEY3" s="4"/>
      <c r="KEZ3" s="1"/>
      <c r="KFA3" s="1"/>
      <c r="KFB3" s="238"/>
      <c r="KFC3" s="238"/>
      <c r="KFD3" s="238"/>
      <c r="KFE3" s="2"/>
      <c r="KFF3" s="2"/>
      <c r="KFG3" s="3"/>
      <c r="KFH3" s="4"/>
      <c r="KFI3" s="1"/>
      <c r="KFJ3" s="1"/>
      <c r="KFK3" s="238"/>
      <c r="KFL3" s="238"/>
      <c r="KFM3" s="238"/>
      <c r="KFN3" s="2"/>
      <c r="KFO3" s="2"/>
      <c r="KFP3" s="3"/>
      <c r="KFQ3" s="4"/>
      <c r="KFR3" s="1"/>
      <c r="KFS3" s="1"/>
      <c r="KFT3" s="238"/>
      <c r="KFU3" s="238"/>
      <c r="KFV3" s="238"/>
      <c r="KFW3" s="2"/>
      <c r="KFX3" s="2"/>
      <c r="KFY3" s="3"/>
      <c r="KFZ3" s="4"/>
      <c r="KGA3" s="1"/>
      <c r="KGB3" s="1"/>
      <c r="KGC3" s="238"/>
      <c r="KGD3" s="238"/>
      <c r="KGE3" s="238"/>
      <c r="KGF3" s="2"/>
      <c r="KGG3" s="2"/>
      <c r="KGH3" s="3"/>
      <c r="KGI3" s="4"/>
      <c r="KGJ3" s="1"/>
      <c r="KGK3" s="1"/>
      <c r="KGL3" s="238"/>
      <c r="KGM3" s="238"/>
      <c r="KGN3" s="238"/>
      <c r="KGO3" s="2"/>
      <c r="KGP3" s="2"/>
      <c r="KGQ3" s="3"/>
      <c r="KGR3" s="4"/>
      <c r="KGS3" s="1"/>
      <c r="KGT3" s="1"/>
      <c r="KGU3" s="238"/>
      <c r="KGV3" s="238"/>
      <c r="KGW3" s="238"/>
      <c r="KGX3" s="2"/>
      <c r="KGY3" s="2"/>
      <c r="KGZ3" s="3"/>
      <c r="KHA3" s="4"/>
      <c r="KHB3" s="1"/>
      <c r="KHC3" s="1"/>
      <c r="KHD3" s="238"/>
      <c r="KHE3" s="238"/>
      <c r="KHF3" s="238"/>
      <c r="KHG3" s="2"/>
      <c r="KHH3" s="2"/>
      <c r="KHI3" s="3"/>
      <c r="KHJ3" s="4"/>
      <c r="KHK3" s="1"/>
      <c r="KHL3" s="1"/>
      <c r="KHM3" s="238"/>
      <c r="KHN3" s="238"/>
      <c r="KHO3" s="238"/>
      <c r="KHP3" s="2"/>
      <c r="KHQ3" s="2"/>
      <c r="KHR3" s="3"/>
      <c r="KHS3" s="4"/>
      <c r="KHT3" s="1"/>
      <c r="KHU3" s="1"/>
      <c r="KHV3" s="238"/>
      <c r="KHW3" s="238"/>
      <c r="KHX3" s="238"/>
      <c r="KHY3" s="2"/>
      <c r="KHZ3" s="2"/>
      <c r="KIA3" s="3"/>
      <c r="KIB3" s="4"/>
      <c r="KIC3" s="1"/>
      <c r="KID3" s="1"/>
      <c r="KIE3" s="238"/>
      <c r="KIF3" s="238"/>
      <c r="KIG3" s="238"/>
      <c r="KIH3" s="2"/>
      <c r="KII3" s="2"/>
      <c r="KIJ3" s="3"/>
      <c r="KIK3" s="4"/>
      <c r="KIL3" s="1"/>
      <c r="KIM3" s="1"/>
      <c r="KIN3" s="238"/>
      <c r="KIO3" s="238"/>
      <c r="KIP3" s="238"/>
      <c r="KIQ3" s="2"/>
      <c r="KIR3" s="2"/>
      <c r="KIS3" s="3"/>
      <c r="KIT3" s="4"/>
      <c r="KIU3" s="1"/>
      <c r="KIV3" s="1"/>
      <c r="KIW3" s="238"/>
      <c r="KIX3" s="238"/>
      <c r="KIY3" s="238"/>
      <c r="KIZ3" s="2"/>
      <c r="KJA3" s="2"/>
      <c r="KJB3" s="3"/>
      <c r="KJC3" s="4"/>
      <c r="KJD3" s="1"/>
      <c r="KJE3" s="1"/>
      <c r="KJF3" s="238"/>
      <c r="KJG3" s="238"/>
      <c r="KJH3" s="238"/>
      <c r="KJI3" s="2"/>
      <c r="KJJ3" s="2"/>
      <c r="KJK3" s="3"/>
      <c r="KJL3" s="4"/>
      <c r="KJM3" s="1"/>
      <c r="KJN3" s="1"/>
      <c r="KJO3" s="238"/>
      <c r="KJP3" s="238"/>
      <c r="KJQ3" s="238"/>
      <c r="KJR3" s="2"/>
      <c r="KJS3" s="2"/>
      <c r="KJT3" s="3"/>
      <c r="KJU3" s="4"/>
      <c r="KJV3" s="1"/>
      <c r="KJW3" s="1"/>
      <c r="KJX3" s="238"/>
      <c r="KJY3" s="238"/>
      <c r="KJZ3" s="238"/>
      <c r="KKA3" s="2"/>
      <c r="KKB3" s="2"/>
      <c r="KKC3" s="3"/>
      <c r="KKD3" s="4"/>
      <c r="KKE3" s="1"/>
      <c r="KKF3" s="1"/>
      <c r="KKG3" s="238"/>
      <c r="KKH3" s="238"/>
      <c r="KKI3" s="238"/>
      <c r="KKJ3" s="2"/>
      <c r="KKK3" s="2"/>
      <c r="KKL3" s="3"/>
      <c r="KKM3" s="4"/>
      <c r="KKN3" s="1"/>
      <c r="KKO3" s="1"/>
      <c r="KKP3" s="238"/>
      <c r="KKQ3" s="238"/>
      <c r="KKR3" s="238"/>
      <c r="KKS3" s="2"/>
      <c r="KKT3" s="2"/>
      <c r="KKU3" s="3"/>
      <c r="KKV3" s="4"/>
      <c r="KKW3" s="1"/>
      <c r="KKX3" s="1"/>
      <c r="KKY3" s="238"/>
      <c r="KKZ3" s="238"/>
      <c r="KLA3" s="238"/>
      <c r="KLB3" s="2"/>
      <c r="KLC3" s="2"/>
      <c r="KLD3" s="3"/>
      <c r="KLE3" s="4"/>
      <c r="KLF3" s="1"/>
      <c r="KLG3" s="1"/>
      <c r="KLH3" s="238"/>
      <c r="KLI3" s="238"/>
      <c r="KLJ3" s="238"/>
      <c r="KLK3" s="2"/>
      <c r="KLL3" s="2"/>
      <c r="KLM3" s="3"/>
      <c r="KLN3" s="4"/>
      <c r="KLO3" s="1"/>
      <c r="KLP3" s="1"/>
      <c r="KLQ3" s="238"/>
      <c r="KLR3" s="238"/>
      <c r="KLS3" s="238"/>
      <c r="KLT3" s="2"/>
      <c r="KLU3" s="2"/>
      <c r="KLV3" s="3"/>
      <c r="KLW3" s="4"/>
      <c r="KLX3" s="1"/>
      <c r="KLY3" s="1"/>
      <c r="KLZ3" s="238"/>
      <c r="KMA3" s="238"/>
      <c r="KMB3" s="238"/>
      <c r="KMC3" s="2"/>
      <c r="KMD3" s="2"/>
      <c r="KME3" s="3"/>
      <c r="KMF3" s="4"/>
      <c r="KMG3" s="1"/>
      <c r="KMH3" s="1"/>
      <c r="KMI3" s="238"/>
      <c r="KMJ3" s="238"/>
      <c r="KMK3" s="238"/>
      <c r="KML3" s="2"/>
      <c r="KMM3" s="2"/>
      <c r="KMN3" s="3"/>
      <c r="KMO3" s="4"/>
      <c r="KMP3" s="1"/>
      <c r="KMQ3" s="1"/>
      <c r="KMR3" s="238"/>
      <c r="KMS3" s="238"/>
      <c r="KMT3" s="238"/>
      <c r="KMU3" s="2"/>
      <c r="KMV3" s="2"/>
      <c r="KMW3" s="3"/>
      <c r="KMX3" s="4"/>
      <c r="KMY3" s="1"/>
      <c r="KMZ3" s="1"/>
      <c r="KNA3" s="238"/>
      <c r="KNB3" s="238"/>
      <c r="KNC3" s="238"/>
      <c r="KND3" s="2"/>
      <c r="KNE3" s="2"/>
      <c r="KNF3" s="3"/>
      <c r="KNG3" s="4"/>
      <c r="KNH3" s="1"/>
      <c r="KNI3" s="1"/>
      <c r="KNJ3" s="238"/>
      <c r="KNK3" s="238"/>
      <c r="KNL3" s="238"/>
      <c r="KNM3" s="2"/>
      <c r="KNN3" s="2"/>
      <c r="KNO3" s="3"/>
      <c r="KNP3" s="4"/>
      <c r="KNQ3" s="1"/>
      <c r="KNR3" s="1"/>
      <c r="KNS3" s="238"/>
      <c r="KNT3" s="238"/>
      <c r="KNU3" s="238"/>
      <c r="KNV3" s="2"/>
      <c r="KNW3" s="2"/>
      <c r="KNX3" s="3"/>
      <c r="KNY3" s="4"/>
      <c r="KNZ3" s="1"/>
      <c r="KOA3" s="1"/>
      <c r="KOB3" s="238"/>
      <c r="KOC3" s="238"/>
      <c r="KOD3" s="238"/>
      <c r="KOE3" s="2"/>
      <c r="KOF3" s="2"/>
      <c r="KOG3" s="3"/>
      <c r="KOH3" s="4"/>
      <c r="KOI3" s="1"/>
      <c r="KOJ3" s="1"/>
      <c r="KOK3" s="238"/>
      <c r="KOL3" s="238"/>
      <c r="KOM3" s="238"/>
      <c r="KON3" s="2"/>
      <c r="KOO3" s="2"/>
      <c r="KOP3" s="3"/>
      <c r="KOQ3" s="4"/>
      <c r="KOR3" s="1"/>
      <c r="KOS3" s="1"/>
      <c r="KOT3" s="238"/>
      <c r="KOU3" s="238"/>
      <c r="KOV3" s="238"/>
      <c r="KOW3" s="2"/>
      <c r="KOX3" s="2"/>
      <c r="KOY3" s="3"/>
      <c r="KOZ3" s="4"/>
      <c r="KPA3" s="1"/>
      <c r="KPB3" s="1"/>
      <c r="KPC3" s="238"/>
      <c r="KPD3" s="238"/>
      <c r="KPE3" s="238"/>
      <c r="KPF3" s="2"/>
      <c r="KPG3" s="2"/>
      <c r="KPH3" s="3"/>
      <c r="KPI3" s="4"/>
      <c r="KPJ3" s="1"/>
      <c r="KPK3" s="1"/>
      <c r="KPL3" s="238"/>
      <c r="KPM3" s="238"/>
      <c r="KPN3" s="238"/>
      <c r="KPO3" s="2"/>
      <c r="KPP3" s="2"/>
      <c r="KPQ3" s="3"/>
      <c r="KPR3" s="4"/>
      <c r="KPS3" s="1"/>
      <c r="KPT3" s="1"/>
      <c r="KPU3" s="238"/>
      <c r="KPV3" s="238"/>
      <c r="KPW3" s="238"/>
      <c r="KPX3" s="2"/>
      <c r="KPY3" s="2"/>
      <c r="KPZ3" s="3"/>
      <c r="KQA3" s="4"/>
      <c r="KQB3" s="1"/>
      <c r="KQC3" s="1"/>
      <c r="KQD3" s="238"/>
      <c r="KQE3" s="238"/>
      <c r="KQF3" s="238"/>
      <c r="KQG3" s="2"/>
      <c r="KQH3" s="2"/>
      <c r="KQI3" s="3"/>
      <c r="KQJ3" s="4"/>
      <c r="KQK3" s="1"/>
      <c r="KQL3" s="1"/>
      <c r="KQM3" s="238"/>
      <c r="KQN3" s="238"/>
      <c r="KQO3" s="238"/>
      <c r="KQP3" s="2"/>
      <c r="KQQ3" s="2"/>
      <c r="KQR3" s="3"/>
      <c r="KQS3" s="4"/>
      <c r="KQT3" s="1"/>
      <c r="KQU3" s="1"/>
      <c r="KQV3" s="238"/>
      <c r="KQW3" s="238"/>
      <c r="KQX3" s="238"/>
      <c r="KQY3" s="2"/>
      <c r="KQZ3" s="2"/>
      <c r="KRA3" s="3"/>
      <c r="KRB3" s="4"/>
      <c r="KRC3" s="1"/>
      <c r="KRD3" s="1"/>
      <c r="KRE3" s="238"/>
      <c r="KRF3" s="238"/>
      <c r="KRG3" s="238"/>
      <c r="KRH3" s="2"/>
      <c r="KRI3" s="2"/>
      <c r="KRJ3" s="3"/>
      <c r="KRK3" s="4"/>
      <c r="KRL3" s="1"/>
      <c r="KRM3" s="1"/>
      <c r="KRN3" s="238"/>
      <c r="KRO3" s="238"/>
      <c r="KRP3" s="238"/>
      <c r="KRQ3" s="2"/>
      <c r="KRR3" s="2"/>
      <c r="KRS3" s="3"/>
      <c r="KRT3" s="4"/>
      <c r="KRU3" s="1"/>
      <c r="KRV3" s="1"/>
      <c r="KRW3" s="238"/>
      <c r="KRX3" s="238"/>
      <c r="KRY3" s="238"/>
      <c r="KRZ3" s="2"/>
      <c r="KSA3" s="2"/>
      <c r="KSB3" s="3"/>
      <c r="KSC3" s="4"/>
      <c r="KSD3" s="1"/>
      <c r="KSE3" s="1"/>
      <c r="KSF3" s="238"/>
      <c r="KSG3" s="238"/>
      <c r="KSH3" s="238"/>
      <c r="KSI3" s="2"/>
      <c r="KSJ3" s="2"/>
      <c r="KSK3" s="3"/>
      <c r="KSL3" s="4"/>
      <c r="KSM3" s="1"/>
      <c r="KSN3" s="1"/>
      <c r="KSO3" s="238"/>
      <c r="KSP3" s="238"/>
      <c r="KSQ3" s="238"/>
      <c r="KSR3" s="2"/>
      <c r="KSS3" s="2"/>
      <c r="KST3" s="3"/>
      <c r="KSU3" s="4"/>
      <c r="KSV3" s="1"/>
      <c r="KSW3" s="1"/>
      <c r="KSX3" s="238"/>
      <c r="KSY3" s="238"/>
      <c r="KSZ3" s="238"/>
      <c r="KTA3" s="2"/>
      <c r="KTB3" s="2"/>
      <c r="KTC3" s="3"/>
      <c r="KTD3" s="4"/>
      <c r="KTE3" s="1"/>
      <c r="KTF3" s="1"/>
      <c r="KTG3" s="238"/>
      <c r="KTH3" s="238"/>
      <c r="KTI3" s="238"/>
      <c r="KTJ3" s="2"/>
      <c r="KTK3" s="2"/>
      <c r="KTL3" s="3"/>
      <c r="KTM3" s="4"/>
      <c r="KTN3" s="1"/>
      <c r="KTO3" s="1"/>
      <c r="KTP3" s="238"/>
      <c r="KTQ3" s="238"/>
      <c r="KTR3" s="238"/>
      <c r="KTS3" s="2"/>
      <c r="KTT3" s="2"/>
      <c r="KTU3" s="3"/>
      <c r="KTV3" s="4"/>
      <c r="KTW3" s="1"/>
      <c r="KTX3" s="1"/>
      <c r="KTY3" s="238"/>
      <c r="KTZ3" s="238"/>
      <c r="KUA3" s="238"/>
      <c r="KUB3" s="2"/>
      <c r="KUC3" s="2"/>
      <c r="KUD3" s="3"/>
      <c r="KUE3" s="4"/>
      <c r="KUF3" s="1"/>
      <c r="KUG3" s="1"/>
      <c r="KUH3" s="238"/>
      <c r="KUI3" s="238"/>
      <c r="KUJ3" s="238"/>
      <c r="KUK3" s="2"/>
      <c r="KUL3" s="2"/>
      <c r="KUM3" s="3"/>
      <c r="KUN3" s="4"/>
      <c r="KUO3" s="1"/>
      <c r="KUP3" s="1"/>
      <c r="KUQ3" s="238"/>
      <c r="KUR3" s="238"/>
      <c r="KUS3" s="238"/>
      <c r="KUT3" s="2"/>
      <c r="KUU3" s="2"/>
      <c r="KUV3" s="3"/>
      <c r="KUW3" s="4"/>
      <c r="KUX3" s="1"/>
      <c r="KUY3" s="1"/>
      <c r="KUZ3" s="238"/>
      <c r="KVA3" s="238"/>
      <c r="KVB3" s="238"/>
      <c r="KVC3" s="2"/>
      <c r="KVD3" s="2"/>
      <c r="KVE3" s="3"/>
      <c r="KVF3" s="4"/>
      <c r="KVG3" s="1"/>
      <c r="KVH3" s="1"/>
      <c r="KVI3" s="238"/>
      <c r="KVJ3" s="238"/>
      <c r="KVK3" s="238"/>
      <c r="KVL3" s="2"/>
      <c r="KVM3" s="2"/>
      <c r="KVN3" s="3"/>
      <c r="KVO3" s="4"/>
      <c r="KVP3" s="1"/>
      <c r="KVQ3" s="1"/>
      <c r="KVR3" s="238"/>
      <c r="KVS3" s="238"/>
      <c r="KVT3" s="238"/>
      <c r="KVU3" s="2"/>
      <c r="KVV3" s="2"/>
      <c r="KVW3" s="3"/>
      <c r="KVX3" s="4"/>
      <c r="KVY3" s="1"/>
      <c r="KVZ3" s="1"/>
      <c r="KWA3" s="238"/>
      <c r="KWB3" s="238"/>
      <c r="KWC3" s="238"/>
      <c r="KWD3" s="2"/>
      <c r="KWE3" s="2"/>
      <c r="KWF3" s="3"/>
      <c r="KWG3" s="4"/>
      <c r="KWH3" s="1"/>
      <c r="KWI3" s="1"/>
      <c r="KWJ3" s="238"/>
      <c r="KWK3" s="238"/>
      <c r="KWL3" s="238"/>
      <c r="KWM3" s="2"/>
      <c r="KWN3" s="2"/>
      <c r="KWO3" s="3"/>
      <c r="KWP3" s="4"/>
      <c r="KWQ3" s="1"/>
      <c r="KWR3" s="1"/>
      <c r="KWS3" s="238"/>
      <c r="KWT3" s="238"/>
      <c r="KWU3" s="238"/>
      <c r="KWV3" s="2"/>
      <c r="KWW3" s="2"/>
      <c r="KWX3" s="3"/>
      <c r="KWY3" s="4"/>
      <c r="KWZ3" s="1"/>
      <c r="KXA3" s="1"/>
      <c r="KXB3" s="238"/>
      <c r="KXC3" s="238"/>
      <c r="KXD3" s="238"/>
      <c r="KXE3" s="2"/>
      <c r="KXF3" s="2"/>
      <c r="KXG3" s="3"/>
      <c r="KXH3" s="4"/>
      <c r="KXI3" s="1"/>
      <c r="KXJ3" s="1"/>
      <c r="KXK3" s="238"/>
      <c r="KXL3" s="238"/>
      <c r="KXM3" s="238"/>
      <c r="KXN3" s="2"/>
      <c r="KXO3" s="2"/>
      <c r="KXP3" s="3"/>
      <c r="KXQ3" s="4"/>
      <c r="KXR3" s="1"/>
      <c r="KXS3" s="1"/>
      <c r="KXT3" s="238"/>
      <c r="KXU3" s="238"/>
      <c r="KXV3" s="238"/>
      <c r="KXW3" s="2"/>
      <c r="KXX3" s="2"/>
      <c r="KXY3" s="3"/>
      <c r="KXZ3" s="4"/>
      <c r="KYA3" s="1"/>
      <c r="KYB3" s="1"/>
      <c r="KYC3" s="238"/>
      <c r="KYD3" s="238"/>
      <c r="KYE3" s="238"/>
      <c r="KYF3" s="2"/>
      <c r="KYG3" s="2"/>
      <c r="KYH3" s="3"/>
      <c r="KYI3" s="4"/>
      <c r="KYJ3" s="1"/>
      <c r="KYK3" s="1"/>
      <c r="KYL3" s="238"/>
      <c r="KYM3" s="238"/>
      <c r="KYN3" s="238"/>
      <c r="KYO3" s="2"/>
      <c r="KYP3" s="2"/>
      <c r="KYQ3" s="3"/>
      <c r="KYR3" s="4"/>
      <c r="KYS3" s="1"/>
      <c r="KYT3" s="1"/>
      <c r="KYU3" s="238"/>
      <c r="KYV3" s="238"/>
      <c r="KYW3" s="238"/>
      <c r="KYX3" s="2"/>
      <c r="KYY3" s="2"/>
      <c r="KYZ3" s="3"/>
      <c r="KZA3" s="4"/>
      <c r="KZB3" s="1"/>
      <c r="KZC3" s="1"/>
      <c r="KZD3" s="238"/>
      <c r="KZE3" s="238"/>
      <c r="KZF3" s="238"/>
      <c r="KZG3" s="2"/>
      <c r="KZH3" s="2"/>
      <c r="KZI3" s="3"/>
      <c r="KZJ3" s="4"/>
      <c r="KZK3" s="1"/>
      <c r="KZL3" s="1"/>
      <c r="KZM3" s="238"/>
      <c r="KZN3" s="238"/>
      <c r="KZO3" s="238"/>
      <c r="KZP3" s="2"/>
      <c r="KZQ3" s="2"/>
      <c r="KZR3" s="3"/>
      <c r="KZS3" s="4"/>
      <c r="KZT3" s="1"/>
      <c r="KZU3" s="1"/>
      <c r="KZV3" s="238"/>
      <c r="KZW3" s="238"/>
      <c r="KZX3" s="238"/>
      <c r="KZY3" s="2"/>
      <c r="KZZ3" s="2"/>
      <c r="LAA3" s="3"/>
      <c r="LAB3" s="4"/>
      <c r="LAC3" s="1"/>
      <c r="LAD3" s="1"/>
      <c r="LAE3" s="238"/>
      <c r="LAF3" s="238"/>
      <c r="LAG3" s="238"/>
      <c r="LAH3" s="2"/>
      <c r="LAI3" s="2"/>
      <c r="LAJ3" s="3"/>
      <c r="LAK3" s="4"/>
      <c r="LAL3" s="1"/>
      <c r="LAM3" s="1"/>
      <c r="LAN3" s="238"/>
      <c r="LAO3" s="238"/>
      <c r="LAP3" s="238"/>
      <c r="LAQ3" s="2"/>
      <c r="LAR3" s="2"/>
      <c r="LAS3" s="3"/>
      <c r="LAT3" s="4"/>
      <c r="LAU3" s="1"/>
      <c r="LAV3" s="1"/>
      <c r="LAW3" s="238"/>
      <c r="LAX3" s="238"/>
      <c r="LAY3" s="238"/>
      <c r="LAZ3" s="2"/>
      <c r="LBA3" s="2"/>
      <c r="LBB3" s="3"/>
      <c r="LBC3" s="4"/>
      <c r="LBD3" s="1"/>
      <c r="LBE3" s="1"/>
      <c r="LBF3" s="238"/>
      <c r="LBG3" s="238"/>
      <c r="LBH3" s="238"/>
      <c r="LBI3" s="2"/>
      <c r="LBJ3" s="2"/>
      <c r="LBK3" s="3"/>
      <c r="LBL3" s="4"/>
      <c r="LBM3" s="1"/>
      <c r="LBN3" s="1"/>
      <c r="LBO3" s="238"/>
      <c r="LBP3" s="238"/>
      <c r="LBQ3" s="238"/>
      <c r="LBR3" s="2"/>
      <c r="LBS3" s="2"/>
      <c r="LBT3" s="3"/>
      <c r="LBU3" s="4"/>
      <c r="LBV3" s="1"/>
      <c r="LBW3" s="1"/>
      <c r="LBX3" s="238"/>
      <c r="LBY3" s="238"/>
      <c r="LBZ3" s="238"/>
      <c r="LCA3" s="2"/>
      <c r="LCB3" s="2"/>
      <c r="LCC3" s="3"/>
      <c r="LCD3" s="4"/>
      <c r="LCE3" s="1"/>
      <c r="LCF3" s="1"/>
      <c r="LCG3" s="238"/>
      <c r="LCH3" s="238"/>
      <c r="LCI3" s="238"/>
      <c r="LCJ3" s="2"/>
      <c r="LCK3" s="2"/>
      <c r="LCL3" s="3"/>
      <c r="LCM3" s="4"/>
      <c r="LCN3" s="1"/>
      <c r="LCO3" s="1"/>
      <c r="LCP3" s="238"/>
      <c r="LCQ3" s="238"/>
      <c r="LCR3" s="238"/>
      <c r="LCS3" s="2"/>
      <c r="LCT3" s="2"/>
      <c r="LCU3" s="3"/>
      <c r="LCV3" s="4"/>
      <c r="LCW3" s="1"/>
      <c r="LCX3" s="1"/>
      <c r="LCY3" s="238"/>
      <c r="LCZ3" s="238"/>
      <c r="LDA3" s="238"/>
      <c r="LDB3" s="2"/>
      <c r="LDC3" s="2"/>
      <c r="LDD3" s="3"/>
      <c r="LDE3" s="4"/>
      <c r="LDF3" s="1"/>
      <c r="LDG3" s="1"/>
      <c r="LDH3" s="238"/>
      <c r="LDI3" s="238"/>
      <c r="LDJ3" s="238"/>
      <c r="LDK3" s="2"/>
      <c r="LDL3" s="2"/>
      <c r="LDM3" s="3"/>
      <c r="LDN3" s="4"/>
      <c r="LDO3" s="1"/>
      <c r="LDP3" s="1"/>
      <c r="LDQ3" s="238"/>
      <c r="LDR3" s="238"/>
      <c r="LDS3" s="238"/>
      <c r="LDT3" s="2"/>
      <c r="LDU3" s="2"/>
      <c r="LDV3" s="3"/>
      <c r="LDW3" s="4"/>
      <c r="LDX3" s="1"/>
      <c r="LDY3" s="1"/>
      <c r="LDZ3" s="238"/>
      <c r="LEA3" s="238"/>
      <c r="LEB3" s="238"/>
      <c r="LEC3" s="2"/>
      <c r="LED3" s="2"/>
      <c r="LEE3" s="3"/>
      <c r="LEF3" s="4"/>
      <c r="LEG3" s="1"/>
      <c r="LEH3" s="1"/>
      <c r="LEI3" s="238"/>
      <c r="LEJ3" s="238"/>
      <c r="LEK3" s="238"/>
      <c r="LEL3" s="2"/>
      <c r="LEM3" s="2"/>
      <c r="LEN3" s="3"/>
      <c r="LEO3" s="4"/>
      <c r="LEP3" s="1"/>
      <c r="LEQ3" s="1"/>
      <c r="LER3" s="238"/>
      <c r="LES3" s="238"/>
      <c r="LET3" s="238"/>
      <c r="LEU3" s="2"/>
      <c r="LEV3" s="2"/>
      <c r="LEW3" s="3"/>
      <c r="LEX3" s="4"/>
      <c r="LEY3" s="1"/>
      <c r="LEZ3" s="1"/>
      <c r="LFA3" s="238"/>
      <c r="LFB3" s="238"/>
      <c r="LFC3" s="238"/>
      <c r="LFD3" s="2"/>
      <c r="LFE3" s="2"/>
      <c r="LFF3" s="3"/>
      <c r="LFG3" s="4"/>
      <c r="LFH3" s="1"/>
      <c r="LFI3" s="1"/>
      <c r="LFJ3" s="238"/>
      <c r="LFK3" s="238"/>
      <c r="LFL3" s="238"/>
      <c r="LFM3" s="2"/>
      <c r="LFN3" s="2"/>
      <c r="LFO3" s="3"/>
      <c r="LFP3" s="4"/>
      <c r="LFQ3" s="1"/>
      <c r="LFR3" s="1"/>
      <c r="LFS3" s="238"/>
      <c r="LFT3" s="238"/>
      <c r="LFU3" s="238"/>
      <c r="LFV3" s="2"/>
      <c r="LFW3" s="2"/>
      <c r="LFX3" s="3"/>
      <c r="LFY3" s="4"/>
      <c r="LFZ3" s="1"/>
      <c r="LGA3" s="1"/>
      <c r="LGB3" s="238"/>
      <c r="LGC3" s="238"/>
      <c r="LGD3" s="238"/>
      <c r="LGE3" s="2"/>
      <c r="LGF3" s="2"/>
      <c r="LGG3" s="3"/>
      <c r="LGH3" s="4"/>
      <c r="LGI3" s="1"/>
      <c r="LGJ3" s="1"/>
      <c r="LGK3" s="238"/>
      <c r="LGL3" s="238"/>
      <c r="LGM3" s="238"/>
      <c r="LGN3" s="2"/>
      <c r="LGO3" s="2"/>
      <c r="LGP3" s="3"/>
      <c r="LGQ3" s="4"/>
      <c r="LGR3" s="1"/>
      <c r="LGS3" s="1"/>
      <c r="LGT3" s="238"/>
      <c r="LGU3" s="238"/>
      <c r="LGV3" s="238"/>
      <c r="LGW3" s="2"/>
      <c r="LGX3" s="2"/>
      <c r="LGY3" s="3"/>
      <c r="LGZ3" s="4"/>
      <c r="LHA3" s="1"/>
      <c r="LHB3" s="1"/>
      <c r="LHC3" s="238"/>
      <c r="LHD3" s="238"/>
      <c r="LHE3" s="238"/>
      <c r="LHF3" s="2"/>
      <c r="LHG3" s="2"/>
      <c r="LHH3" s="3"/>
      <c r="LHI3" s="4"/>
      <c r="LHJ3" s="1"/>
      <c r="LHK3" s="1"/>
      <c r="LHL3" s="238"/>
      <c r="LHM3" s="238"/>
      <c r="LHN3" s="238"/>
      <c r="LHO3" s="2"/>
      <c r="LHP3" s="2"/>
      <c r="LHQ3" s="3"/>
      <c r="LHR3" s="4"/>
      <c r="LHS3" s="1"/>
      <c r="LHT3" s="1"/>
      <c r="LHU3" s="238"/>
      <c r="LHV3" s="238"/>
      <c r="LHW3" s="238"/>
      <c r="LHX3" s="2"/>
      <c r="LHY3" s="2"/>
      <c r="LHZ3" s="3"/>
      <c r="LIA3" s="4"/>
      <c r="LIB3" s="1"/>
      <c r="LIC3" s="1"/>
      <c r="LID3" s="238"/>
      <c r="LIE3" s="238"/>
      <c r="LIF3" s="238"/>
      <c r="LIG3" s="2"/>
      <c r="LIH3" s="2"/>
      <c r="LII3" s="3"/>
      <c r="LIJ3" s="4"/>
      <c r="LIK3" s="1"/>
      <c r="LIL3" s="1"/>
      <c r="LIM3" s="238"/>
      <c r="LIN3" s="238"/>
      <c r="LIO3" s="238"/>
      <c r="LIP3" s="2"/>
      <c r="LIQ3" s="2"/>
      <c r="LIR3" s="3"/>
      <c r="LIS3" s="4"/>
      <c r="LIT3" s="1"/>
      <c r="LIU3" s="1"/>
      <c r="LIV3" s="238"/>
      <c r="LIW3" s="238"/>
      <c r="LIX3" s="238"/>
      <c r="LIY3" s="2"/>
      <c r="LIZ3" s="2"/>
      <c r="LJA3" s="3"/>
      <c r="LJB3" s="4"/>
      <c r="LJC3" s="1"/>
      <c r="LJD3" s="1"/>
      <c r="LJE3" s="238"/>
      <c r="LJF3" s="238"/>
      <c r="LJG3" s="238"/>
      <c r="LJH3" s="2"/>
      <c r="LJI3" s="2"/>
      <c r="LJJ3" s="3"/>
      <c r="LJK3" s="4"/>
      <c r="LJL3" s="1"/>
      <c r="LJM3" s="1"/>
      <c r="LJN3" s="238"/>
      <c r="LJO3" s="238"/>
      <c r="LJP3" s="238"/>
      <c r="LJQ3" s="2"/>
      <c r="LJR3" s="2"/>
      <c r="LJS3" s="3"/>
      <c r="LJT3" s="4"/>
      <c r="LJU3" s="1"/>
      <c r="LJV3" s="1"/>
      <c r="LJW3" s="238"/>
      <c r="LJX3" s="238"/>
      <c r="LJY3" s="238"/>
      <c r="LJZ3" s="2"/>
      <c r="LKA3" s="2"/>
      <c r="LKB3" s="3"/>
      <c r="LKC3" s="4"/>
      <c r="LKD3" s="1"/>
      <c r="LKE3" s="1"/>
      <c r="LKF3" s="238"/>
      <c r="LKG3" s="238"/>
      <c r="LKH3" s="238"/>
      <c r="LKI3" s="2"/>
      <c r="LKJ3" s="2"/>
      <c r="LKK3" s="3"/>
      <c r="LKL3" s="4"/>
      <c r="LKM3" s="1"/>
      <c r="LKN3" s="1"/>
      <c r="LKO3" s="238"/>
      <c r="LKP3" s="238"/>
      <c r="LKQ3" s="238"/>
      <c r="LKR3" s="2"/>
      <c r="LKS3" s="2"/>
      <c r="LKT3" s="3"/>
      <c r="LKU3" s="4"/>
      <c r="LKV3" s="1"/>
      <c r="LKW3" s="1"/>
      <c r="LKX3" s="238"/>
      <c r="LKY3" s="238"/>
      <c r="LKZ3" s="238"/>
      <c r="LLA3" s="2"/>
      <c r="LLB3" s="2"/>
      <c r="LLC3" s="3"/>
      <c r="LLD3" s="4"/>
      <c r="LLE3" s="1"/>
      <c r="LLF3" s="1"/>
      <c r="LLG3" s="238"/>
      <c r="LLH3" s="238"/>
      <c r="LLI3" s="238"/>
      <c r="LLJ3" s="2"/>
      <c r="LLK3" s="2"/>
      <c r="LLL3" s="3"/>
      <c r="LLM3" s="4"/>
      <c r="LLN3" s="1"/>
      <c r="LLO3" s="1"/>
      <c r="LLP3" s="238"/>
      <c r="LLQ3" s="238"/>
      <c r="LLR3" s="238"/>
      <c r="LLS3" s="2"/>
      <c r="LLT3" s="2"/>
      <c r="LLU3" s="3"/>
      <c r="LLV3" s="4"/>
      <c r="LLW3" s="1"/>
      <c r="LLX3" s="1"/>
      <c r="LLY3" s="238"/>
      <c r="LLZ3" s="238"/>
      <c r="LMA3" s="238"/>
      <c r="LMB3" s="2"/>
      <c r="LMC3" s="2"/>
      <c r="LMD3" s="3"/>
      <c r="LME3" s="4"/>
      <c r="LMF3" s="1"/>
      <c r="LMG3" s="1"/>
      <c r="LMH3" s="238"/>
      <c r="LMI3" s="238"/>
      <c r="LMJ3" s="238"/>
      <c r="LMK3" s="2"/>
      <c r="LML3" s="2"/>
      <c r="LMM3" s="3"/>
      <c r="LMN3" s="4"/>
      <c r="LMO3" s="1"/>
      <c r="LMP3" s="1"/>
      <c r="LMQ3" s="238"/>
      <c r="LMR3" s="238"/>
      <c r="LMS3" s="238"/>
      <c r="LMT3" s="2"/>
      <c r="LMU3" s="2"/>
      <c r="LMV3" s="3"/>
      <c r="LMW3" s="4"/>
      <c r="LMX3" s="1"/>
      <c r="LMY3" s="1"/>
      <c r="LMZ3" s="238"/>
      <c r="LNA3" s="238"/>
      <c r="LNB3" s="238"/>
      <c r="LNC3" s="2"/>
      <c r="LND3" s="2"/>
      <c r="LNE3" s="3"/>
      <c r="LNF3" s="4"/>
      <c r="LNG3" s="1"/>
      <c r="LNH3" s="1"/>
      <c r="LNI3" s="238"/>
      <c r="LNJ3" s="238"/>
      <c r="LNK3" s="238"/>
      <c r="LNL3" s="2"/>
      <c r="LNM3" s="2"/>
      <c r="LNN3" s="3"/>
      <c r="LNO3" s="4"/>
      <c r="LNP3" s="1"/>
      <c r="LNQ3" s="1"/>
      <c r="LNR3" s="238"/>
      <c r="LNS3" s="238"/>
      <c r="LNT3" s="238"/>
      <c r="LNU3" s="2"/>
      <c r="LNV3" s="2"/>
      <c r="LNW3" s="3"/>
      <c r="LNX3" s="4"/>
      <c r="LNY3" s="1"/>
      <c r="LNZ3" s="1"/>
      <c r="LOA3" s="238"/>
      <c r="LOB3" s="238"/>
      <c r="LOC3" s="238"/>
      <c r="LOD3" s="2"/>
      <c r="LOE3" s="2"/>
      <c r="LOF3" s="3"/>
      <c r="LOG3" s="4"/>
      <c r="LOH3" s="1"/>
      <c r="LOI3" s="1"/>
      <c r="LOJ3" s="238"/>
      <c r="LOK3" s="238"/>
      <c r="LOL3" s="238"/>
      <c r="LOM3" s="2"/>
      <c r="LON3" s="2"/>
      <c r="LOO3" s="3"/>
      <c r="LOP3" s="4"/>
      <c r="LOQ3" s="1"/>
      <c r="LOR3" s="1"/>
      <c r="LOS3" s="238"/>
      <c r="LOT3" s="238"/>
      <c r="LOU3" s="238"/>
      <c r="LOV3" s="2"/>
      <c r="LOW3" s="2"/>
      <c r="LOX3" s="3"/>
      <c r="LOY3" s="4"/>
      <c r="LOZ3" s="1"/>
      <c r="LPA3" s="1"/>
      <c r="LPB3" s="238"/>
      <c r="LPC3" s="238"/>
      <c r="LPD3" s="238"/>
      <c r="LPE3" s="2"/>
      <c r="LPF3" s="2"/>
      <c r="LPG3" s="3"/>
      <c r="LPH3" s="4"/>
      <c r="LPI3" s="1"/>
      <c r="LPJ3" s="1"/>
      <c r="LPK3" s="238"/>
      <c r="LPL3" s="238"/>
      <c r="LPM3" s="238"/>
      <c r="LPN3" s="2"/>
      <c r="LPO3" s="2"/>
      <c r="LPP3" s="3"/>
      <c r="LPQ3" s="4"/>
      <c r="LPR3" s="1"/>
      <c r="LPS3" s="1"/>
      <c r="LPT3" s="238"/>
      <c r="LPU3" s="238"/>
      <c r="LPV3" s="238"/>
      <c r="LPW3" s="2"/>
      <c r="LPX3" s="2"/>
      <c r="LPY3" s="3"/>
      <c r="LPZ3" s="4"/>
      <c r="LQA3" s="1"/>
      <c r="LQB3" s="1"/>
      <c r="LQC3" s="238"/>
      <c r="LQD3" s="238"/>
      <c r="LQE3" s="238"/>
      <c r="LQF3" s="2"/>
      <c r="LQG3" s="2"/>
      <c r="LQH3" s="3"/>
      <c r="LQI3" s="4"/>
      <c r="LQJ3" s="1"/>
      <c r="LQK3" s="1"/>
      <c r="LQL3" s="238"/>
      <c r="LQM3" s="238"/>
      <c r="LQN3" s="238"/>
      <c r="LQO3" s="2"/>
      <c r="LQP3" s="2"/>
      <c r="LQQ3" s="3"/>
      <c r="LQR3" s="4"/>
      <c r="LQS3" s="1"/>
      <c r="LQT3" s="1"/>
      <c r="LQU3" s="238"/>
      <c r="LQV3" s="238"/>
      <c r="LQW3" s="238"/>
      <c r="LQX3" s="2"/>
      <c r="LQY3" s="2"/>
      <c r="LQZ3" s="3"/>
      <c r="LRA3" s="4"/>
      <c r="LRB3" s="1"/>
      <c r="LRC3" s="1"/>
      <c r="LRD3" s="238"/>
      <c r="LRE3" s="238"/>
      <c r="LRF3" s="238"/>
      <c r="LRG3" s="2"/>
      <c r="LRH3" s="2"/>
      <c r="LRI3" s="3"/>
      <c r="LRJ3" s="4"/>
      <c r="LRK3" s="1"/>
      <c r="LRL3" s="1"/>
      <c r="LRM3" s="238"/>
      <c r="LRN3" s="238"/>
      <c r="LRO3" s="238"/>
      <c r="LRP3" s="2"/>
      <c r="LRQ3" s="2"/>
      <c r="LRR3" s="3"/>
      <c r="LRS3" s="4"/>
      <c r="LRT3" s="1"/>
      <c r="LRU3" s="1"/>
      <c r="LRV3" s="238"/>
      <c r="LRW3" s="238"/>
      <c r="LRX3" s="238"/>
      <c r="LRY3" s="2"/>
      <c r="LRZ3" s="2"/>
      <c r="LSA3" s="3"/>
      <c r="LSB3" s="4"/>
      <c r="LSC3" s="1"/>
      <c r="LSD3" s="1"/>
      <c r="LSE3" s="238"/>
      <c r="LSF3" s="238"/>
      <c r="LSG3" s="238"/>
      <c r="LSH3" s="2"/>
      <c r="LSI3" s="2"/>
      <c r="LSJ3" s="3"/>
      <c r="LSK3" s="4"/>
      <c r="LSL3" s="1"/>
      <c r="LSM3" s="1"/>
      <c r="LSN3" s="238"/>
      <c r="LSO3" s="238"/>
      <c r="LSP3" s="238"/>
      <c r="LSQ3" s="2"/>
      <c r="LSR3" s="2"/>
      <c r="LSS3" s="3"/>
      <c r="LST3" s="4"/>
      <c r="LSU3" s="1"/>
      <c r="LSV3" s="1"/>
      <c r="LSW3" s="238"/>
      <c r="LSX3" s="238"/>
      <c r="LSY3" s="238"/>
      <c r="LSZ3" s="2"/>
      <c r="LTA3" s="2"/>
      <c r="LTB3" s="3"/>
      <c r="LTC3" s="4"/>
      <c r="LTD3" s="1"/>
      <c r="LTE3" s="1"/>
      <c r="LTF3" s="238"/>
      <c r="LTG3" s="238"/>
      <c r="LTH3" s="238"/>
      <c r="LTI3" s="2"/>
      <c r="LTJ3" s="2"/>
      <c r="LTK3" s="3"/>
      <c r="LTL3" s="4"/>
      <c r="LTM3" s="1"/>
      <c r="LTN3" s="1"/>
      <c r="LTO3" s="238"/>
      <c r="LTP3" s="238"/>
      <c r="LTQ3" s="238"/>
      <c r="LTR3" s="2"/>
      <c r="LTS3" s="2"/>
      <c r="LTT3" s="3"/>
      <c r="LTU3" s="4"/>
      <c r="LTV3" s="1"/>
      <c r="LTW3" s="1"/>
      <c r="LTX3" s="238"/>
      <c r="LTY3" s="238"/>
      <c r="LTZ3" s="238"/>
      <c r="LUA3" s="2"/>
      <c r="LUB3" s="2"/>
      <c r="LUC3" s="3"/>
      <c r="LUD3" s="4"/>
      <c r="LUE3" s="1"/>
      <c r="LUF3" s="1"/>
      <c r="LUG3" s="238"/>
      <c r="LUH3" s="238"/>
      <c r="LUI3" s="238"/>
      <c r="LUJ3" s="2"/>
      <c r="LUK3" s="2"/>
      <c r="LUL3" s="3"/>
      <c r="LUM3" s="4"/>
      <c r="LUN3" s="1"/>
      <c r="LUO3" s="1"/>
      <c r="LUP3" s="238"/>
      <c r="LUQ3" s="238"/>
      <c r="LUR3" s="238"/>
      <c r="LUS3" s="2"/>
      <c r="LUT3" s="2"/>
      <c r="LUU3" s="3"/>
      <c r="LUV3" s="4"/>
      <c r="LUW3" s="1"/>
      <c r="LUX3" s="1"/>
      <c r="LUY3" s="238"/>
      <c r="LUZ3" s="238"/>
      <c r="LVA3" s="238"/>
      <c r="LVB3" s="2"/>
      <c r="LVC3" s="2"/>
      <c r="LVD3" s="3"/>
      <c r="LVE3" s="4"/>
      <c r="LVF3" s="1"/>
      <c r="LVG3" s="1"/>
      <c r="LVH3" s="238"/>
      <c r="LVI3" s="238"/>
      <c r="LVJ3" s="238"/>
      <c r="LVK3" s="2"/>
      <c r="LVL3" s="2"/>
      <c r="LVM3" s="3"/>
      <c r="LVN3" s="4"/>
      <c r="LVO3" s="1"/>
      <c r="LVP3" s="1"/>
      <c r="LVQ3" s="238"/>
      <c r="LVR3" s="238"/>
      <c r="LVS3" s="238"/>
      <c r="LVT3" s="2"/>
      <c r="LVU3" s="2"/>
      <c r="LVV3" s="3"/>
      <c r="LVW3" s="4"/>
      <c r="LVX3" s="1"/>
      <c r="LVY3" s="1"/>
      <c r="LVZ3" s="238"/>
      <c r="LWA3" s="238"/>
      <c r="LWB3" s="238"/>
      <c r="LWC3" s="2"/>
      <c r="LWD3" s="2"/>
      <c r="LWE3" s="3"/>
      <c r="LWF3" s="4"/>
      <c r="LWG3" s="1"/>
      <c r="LWH3" s="1"/>
      <c r="LWI3" s="238"/>
      <c r="LWJ3" s="238"/>
      <c r="LWK3" s="238"/>
      <c r="LWL3" s="2"/>
      <c r="LWM3" s="2"/>
      <c r="LWN3" s="3"/>
      <c r="LWO3" s="4"/>
      <c r="LWP3" s="1"/>
      <c r="LWQ3" s="1"/>
      <c r="LWR3" s="238"/>
      <c r="LWS3" s="238"/>
      <c r="LWT3" s="238"/>
      <c r="LWU3" s="2"/>
      <c r="LWV3" s="2"/>
      <c r="LWW3" s="3"/>
      <c r="LWX3" s="4"/>
      <c r="LWY3" s="1"/>
      <c r="LWZ3" s="1"/>
      <c r="LXA3" s="238"/>
      <c r="LXB3" s="238"/>
      <c r="LXC3" s="238"/>
      <c r="LXD3" s="2"/>
      <c r="LXE3" s="2"/>
      <c r="LXF3" s="3"/>
      <c r="LXG3" s="4"/>
      <c r="LXH3" s="1"/>
      <c r="LXI3" s="1"/>
      <c r="LXJ3" s="238"/>
      <c r="LXK3" s="238"/>
      <c r="LXL3" s="238"/>
      <c r="LXM3" s="2"/>
      <c r="LXN3" s="2"/>
      <c r="LXO3" s="3"/>
      <c r="LXP3" s="4"/>
      <c r="LXQ3" s="1"/>
      <c r="LXR3" s="1"/>
      <c r="LXS3" s="238"/>
      <c r="LXT3" s="238"/>
      <c r="LXU3" s="238"/>
      <c r="LXV3" s="2"/>
      <c r="LXW3" s="2"/>
      <c r="LXX3" s="3"/>
      <c r="LXY3" s="4"/>
      <c r="LXZ3" s="1"/>
      <c r="LYA3" s="1"/>
      <c r="LYB3" s="238"/>
      <c r="LYC3" s="238"/>
      <c r="LYD3" s="238"/>
      <c r="LYE3" s="2"/>
      <c r="LYF3" s="2"/>
      <c r="LYG3" s="3"/>
      <c r="LYH3" s="4"/>
      <c r="LYI3" s="1"/>
      <c r="LYJ3" s="1"/>
      <c r="LYK3" s="238"/>
      <c r="LYL3" s="238"/>
      <c r="LYM3" s="238"/>
      <c r="LYN3" s="2"/>
      <c r="LYO3" s="2"/>
      <c r="LYP3" s="3"/>
      <c r="LYQ3" s="4"/>
      <c r="LYR3" s="1"/>
      <c r="LYS3" s="1"/>
      <c r="LYT3" s="238"/>
      <c r="LYU3" s="238"/>
      <c r="LYV3" s="238"/>
      <c r="LYW3" s="2"/>
      <c r="LYX3" s="2"/>
      <c r="LYY3" s="3"/>
      <c r="LYZ3" s="4"/>
      <c r="LZA3" s="1"/>
      <c r="LZB3" s="1"/>
      <c r="LZC3" s="238"/>
      <c r="LZD3" s="238"/>
      <c r="LZE3" s="238"/>
      <c r="LZF3" s="2"/>
      <c r="LZG3" s="2"/>
      <c r="LZH3" s="3"/>
      <c r="LZI3" s="4"/>
      <c r="LZJ3" s="1"/>
      <c r="LZK3" s="1"/>
      <c r="LZL3" s="238"/>
      <c r="LZM3" s="238"/>
      <c r="LZN3" s="238"/>
      <c r="LZO3" s="2"/>
      <c r="LZP3" s="2"/>
      <c r="LZQ3" s="3"/>
      <c r="LZR3" s="4"/>
      <c r="LZS3" s="1"/>
      <c r="LZT3" s="1"/>
      <c r="LZU3" s="238"/>
      <c r="LZV3" s="238"/>
      <c r="LZW3" s="238"/>
      <c r="LZX3" s="2"/>
      <c r="LZY3" s="2"/>
      <c r="LZZ3" s="3"/>
      <c r="MAA3" s="4"/>
      <c r="MAB3" s="1"/>
      <c r="MAC3" s="1"/>
      <c r="MAD3" s="238"/>
      <c r="MAE3" s="238"/>
      <c r="MAF3" s="238"/>
      <c r="MAG3" s="2"/>
      <c r="MAH3" s="2"/>
      <c r="MAI3" s="3"/>
      <c r="MAJ3" s="4"/>
      <c r="MAK3" s="1"/>
      <c r="MAL3" s="1"/>
      <c r="MAM3" s="238"/>
      <c r="MAN3" s="238"/>
      <c r="MAO3" s="238"/>
      <c r="MAP3" s="2"/>
      <c r="MAQ3" s="2"/>
      <c r="MAR3" s="3"/>
      <c r="MAS3" s="4"/>
      <c r="MAT3" s="1"/>
      <c r="MAU3" s="1"/>
      <c r="MAV3" s="238"/>
      <c r="MAW3" s="238"/>
      <c r="MAX3" s="238"/>
      <c r="MAY3" s="2"/>
      <c r="MAZ3" s="2"/>
      <c r="MBA3" s="3"/>
      <c r="MBB3" s="4"/>
      <c r="MBC3" s="1"/>
      <c r="MBD3" s="1"/>
      <c r="MBE3" s="238"/>
      <c r="MBF3" s="238"/>
      <c r="MBG3" s="238"/>
      <c r="MBH3" s="2"/>
      <c r="MBI3" s="2"/>
      <c r="MBJ3" s="3"/>
      <c r="MBK3" s="4"/>
      <c r="MBL3" s="1"/>
      <c r="MBM3" s="1"/>
      <c r="MBN3" s="238"/>
      <c r="MBO3" s="238"/>
      <c r="MBP3" s="238"/>
      <c r="MBQ3" s="2"/>
      <c r="MBR3" s="2"/>
      <c r="MBS3" s="3"/>
      <c r="MBT3" s="4"/>
      <c r="MBU3" s="1"/>
      <c r="MBV3" s="1"/>
      <c r="MBW3" s="238"/>
      <c r="MBX3" s="238"/>
      <c r="MBY3" s="238"/>
      <c r="MBZ3" s="2"/>
      <c r="MCA3" s="2"/>
      <c r="MCB3" s="3"/>
      <c r="MCC3" s="4"/>
      <c r="MCD3" s="1"/>
      <c r="MCE3" s="1"/>
      <c r="MCF3" s="238"/>
      <c r="MCG3" s="238"/>
      <c r="MCH3" s="238"/>
      <c r="MCI3" s="2"/>
      <c r="MCJ3" s="2"/>
      <c r="MCK3" s="3"/>
      <c r="MCL3" s="4"/>
      <c r="MCM3" s="1"/>
      <c r="MCN3" s="1"/>
      <c r="MCO3" s="238"/>
      <c r="MCP3" s="238"/>
      <c r="MCQ3" s="238"/>
      <c r="MCR3" s="2"/>
      <c r="MCS3" s="2"/>
      <c r="MCT3" s="3"/>
      <c r="MCU3" s="4"/>
      <c r="MCV3" s="1"/>
      <c r="MCW3" s="1"/>
      <c r="MCX3" s="238"/>
      <c r="MCY3" s="238"/>
      <c r="MCZ3" s="238"/>
      <c r="MDA3" s="2"/>
      <c r="MDB3" s="2"/>
      <c r="MDC3" s="3"/>
      <c r="MDD3" s="4"/>
      <c r="MDE3" s="1"/>
      <c r="MDF3" s="1"/>
      <c r="MDG3" s="238"/>
      <c r="MDH3" s="238"/>
      <c r="MDI3" s="238"/>
      <c r="MDJ3" s="2"/>
      <c r="MDK3" s="2"/>
      <c r="MDL3" s="3"/>
      <c r="MDM3" s="4"/>
      <c r="MDN3" s="1"/>
      <c r="MDO3" s="1"/>
      <c r="MDP3" s="238"/>
      <c r="MDQ3" s="238"/>
      <c r="MDR3" s="238"/>
      <c r="MDS3" s="2"/>
      <c r="MDT3" s="2"/>
      <c r="MDU3" s="3"/>
      <c r="MDV3" s="4"/>
      <c r="MDW3" s="1"/>
      <c r="MDX3" s="1"/>
      <c r="MDY3" s="238"/>
      <c r="MDZ3" s="238"/>
      <c r="MEA3" s="238"/>
      <c r="MEB3" s="2"/>
      <c r="MEC3" s="2"/>
      <c r="MED3" s="3"/>
      <c r="MEE3" s="4"/>
      <c r="MEF3" s="1"/>
      <c r="MEG3" s="1"/>
      <c r="MEH3" s="238"/>
      <c r="MEI3" s="238"/>
      <c r="MEJ3" s="238"/>
      <c r="MEK3" s="2"/>
      <c r="MEL3" s="2"/>
      <c r="MEM3" s="3"/>
      <c r="MEN3" s="4"/>
      <c r="MEO3" s="1"/>
      <c r="MEP3" s="1"/>
      <c r="MEQ3" s="238"/>
      <c r="MER3" s="238"/>
      <c r="MES3" s="238"/>
      <c r="MET3" s="2"/>
      <c r="MEU3" s="2"/>
      <c r="MEV3" s="3"/>
      <c r="MEW3" s="4"/>
      <c r="MEX3" s="1"/>
      <c r="MEY3" s="1"/>
      <c r="MEZ3" s="238"/>
      <c r="MFA3" s="238"/>
      <c r="MFB3" s="238"/>
      <c r="MFC3" s="2"/>
      <c r="MFD3" s="2"/>
      <c r="MFE3" s="3"/>
      <c r="MFF3" s="4"/>
      <c r="MFG3" s="1"/>
      <c r="MFH3" s="1"/>
      <c r="MFI3" s="238"/>
      <c r="MFJ3" s="238"/>
      <c r="MFK3" s="238"/>
      <c r="MFL3" s="2"/>
      <c r="MFM3" s="2"/>
      <c r="MFN3" s="3"/>
      <c r="MFO3" s="4"/>
      <c r="MFP3" s="1"/>
      <c r="MFQ3" s="1"/>
      <c r="MFR3" s="238"/>
      <c r="MFS3" s="238"/>
      <c r="MFT3" s="238"/>
      <c r="MFU3" s="2"/>
      <c r="MFV3" s="2"/>
      <c r="MFW3" s="3"/>
      <c r="MFX3" s="4"/>
      <c r="MFY3" s="1"/>
      <c r="MFZ3" s="1"/>
      <c r="MGA3" s="238"/>
      <c r="MGB3" s="238"/>
      <c r="MGC3" s="238"/>
      <c r="MGD3" s="2"/>
      <c r="MGE3" s="2"/>
      <c r="MGF3" s="3"/>
      <c r="MGG3" s="4"/>
      <c r="MGH3" s="1"/>
      <c r="MGI3" s="1"/>
      <c r="MGJ3" s="238"/>
      <c r="MGK3" s="238"/>
      <c r="MGL3" s="238"/>
      <c r="MGM3" s="2"/>
      <c r="MGN3" s="2"/>
      <c r="MGO3" s="3"/>
      <c r="MGP3" s="4"/>
      <c r="MGQ3" s="1"/>
      <c r="MGR3" s="1"/>
      <c r="MGS3" s="238"/>
      <c r="MGT3" s="238"/>
      <c r="MGU3" s="238"/>
      <c r="MGV3" s="2"/>
      <c r="MGW3" s="2"/>
      <c r="MGX3" s="3"/>
      <c r="MGY3" s="4"/>
      <c r="MGZ3" s="1"/>
      <c r="MHA3" s="1"/>
      <c r="MHB3" s="238"/>
      <c r="MHC3" s="238"/>
      <c r="MHD3" s="238"/>
      <c r="MHE3" s="2"/>
      <c r="MHF3" s="2"/>
      <c r="MHG3" s="3"/>
      <c r="MHH3" s="4"/>
      <c r="MHI3" s="1"/>
      <c r="MHJ3" s="1"/>
      <c r="MHK3" s="238"/>
      <c r="MHL3" s="238"/>
      <c r="MHM3" s="238"/>
      <c r="MHN3" s="2"/>
      <c r="MHO3" s="2"/>
      <c r="MHP3" s="3"/>
      <c r="MHQ3" s="4"/>
      <c r="MHR3" s="1"/>
      <c r="MHS3" s="1"/>
      <c r="MHT3" s="238"/>
      <c r="MHU3" s="238"/>
      <c r="MHV3" s="238"/>
      <c r="MHW3" s="2"/>
      <c r="MHX3" s="2"/>
      <c r="MHY3" s="3"/>
      <c r="MHZ3" s="4"/>
      <c r="MIA3" s="1"/>
      <c r="MIB3" s="1"/>
      <c r="MIC3" s="238"/>
      <c r="MID3" s="238"/>
      <c r="MIE3" s="238"/>
      <c r="MIF3" s="2"/>
      <c r="MIG3" s="2"/>
      <c r="MIH3" s="3"/>
      <c r="MII3" s="4"/>
      <c r="MIJ3" s="1"/>
      <c r="MIK3" s="1"/>
      <c r="MIL3" s="238"/>
      <c r="MIM3" s="238"/>
      <c r="MIN3" s="238"/>
      <c r="MIO3" s="2"/>
      <c r="MIP3" s="2"/>
      <c r="MIQ3" s="3"/>
      <c r="MIR3" s="4"/>
      <c r="MIS3" s="1"/>
      <c r="MIT3" s="1"/>
      <c r="MIU3" s="238"/>
      <c r="MIV3" s="238"/>
      <c r="MIW3" s="238"/>
      <c r="MIX3" s="2"/>
      <c r="MIY3" s="2"/>
      <c r="MIZ3" s="3"/>
      <c r="MJA3" s="4"/>
      <c r="MJB3" s="1"/>
      <c r="MJC3" s="1"/>
      <c r="MJD3" s="238"/>
      <c r="MJE3" s="238"/>
      <c r="MJF3" s="238"/>
      <c r="MJG3" s="2"/>
      <c r="MJH3" s="2"/>
      <c r="MJI3" s="3"/>
      <c r="MJJ3" s="4"/>
      <c r="MJK3" s="1"/>
      <c r="MJL3" s="1"/>
      <c r="MJM3" s="238"/>
      <c r="MJN3" s="238"/>
      <c r="MJO3" s="238"/>
      <c r="MJP3" s="2"/>
      <c r="MJQ3" s="2"/>
      <c r="MJR3" s="3"/>
      <c r="MJS3" s="4"/>
      <c r="MJT3" s="1"/>
      <c r="MJU3" s="1"/>
      <c r="MJV3" s="238"/>
      <c r="MJW3" s="238"/>
      <c r="MJX3" s="238"/>
      <c r="MJY3" s="2"/>
      <c r="MJZ3" s="2"/>
      <c r="MKA3" s="3"/>
      <c r="MKB3" s="4"/>
      <c r="MKC3" s="1"/>
      <c r="MKD3" s="1"/>
      <c r="MKE3" s="238"/>
      <c r="MKF3" s="238"/>
      <c r="MKG3" s="238"/>
      <c r="MKH3" s="2"/>
      <c r="MKI3" s="2"/>
      <c r="MKJ3" s="3"/>
      <c r="MKK3" s="4"/>
      <c r="MKL3" s="1"/>
      <c r="MKM3" s="1"/>
      <c r="MKN3" s="238"/>
      <c r="MKO3" s="238"/>
      <c r="MKP3" s="238"/>
      <c r="MKQ3" s="2"/>
      <c r="MKR3" s="2"/>
      <c r="MKS3" s="3"/>
      <c r="MKT3" s="4"/>
      <c r="MKU3" s="1"/>
      <c r="MKV3" s="1"/>
      <c r="MKW3" s="238"/>
      <c r="MKX3" s="238"/>
      <c r="MKY3" s="238"/>
      <c r="MKZ3" s="2"/>
      <c r="MLA3" s="2"/>
      <c r="MLB3" s="3"/>
      <c r="MLC3" s="4"/>
      <c r="MLD3" s="1"/>
      <c r="MLE3" s="1"/>
      <c r="MLF3" s="238"/>
      <c r="MLG3" s="238"/>
      <c r="MLH3" s="238"/>
      <c r="MLI3" s="2"/>
      <c r="MLJ3" s="2"/>
      <c r="MLK3" s="3"/>
      <c r="MLL3" s="4"/>
      <c r="MLM3" s="1"/>
      <c r="MLN3" s="1"/>
      <c r="MLO3" s="238"/>
      <c r="MLP3" s="238"/>
      <c r="MLQ3" s="238"/>
      <c r="MLR3" s="2"/>
      <c r="MLS3" s="2"/>
      <c r="MLT3" s="3"/>
      <c r="MLU3" s="4"/>
      <c r="MLV3" s="1"/>
      <c r="MLW3" s="1"/>
      <c r="MLX3" s="238"/>
      <c r="MLY3" s="238"/>
      <c r="MLZ3" s="238"/>
      <c r="MMA3" s="2"/>
      <c r="MMB3" s="2"/>
      <c r="MMC3" s="3"/>
      <c r="MMD3" s="4"/>
      <c r="MME3" s="1"/>
      <c r="MMF3" s="1"/>
      <c r="MMG3" s="238"/>
      <c r="MMH3" s="238"/>
      <c r="MMI3" s="238"/>
      <c r="MMJ3" s="2"/>
      <c r="MMK3" s="2"/>
      <c r="MML3" s="3"/>
      <c r="MMM3" s="4"/>
      <c r="MMN3" s="1"/>
      <c r="MMO3" s="1"/>
      <c r="MMP3" s="238"/>
      <c r="MMQ3" s="238"/>
      <c r="MMR3" s="238"/>
      <c r="MMS3" s="2"/>
      <c r="MMT3" s="2"/>
      <c r="MMU3" s="3"/>
      <c r="MMV3" s="4"/>
      <c r="MMW3" s="1"/>
      <c r="MMX3" s="1"/>
      <c r="MMY3" s="238"/>
      <c r="MMZ3" s="238"/>
      <c r="MNA3" s="238"/>
      <c r="MNB3" s="2"/>
      <c r="MNC3" s="2"/>
      <c r="MND3" s="3"/>
      <c r="MNE3" s="4"/>
      <c r="MNF3" s="1"/>
      <c r="MNG3" s="1"/>
      <c r="MNH3" s="238"/>
      <c r="MNI3" s="238"/>
      <c r="MNJ3" s="238"/>
      <c r="MNK3" s="2"/>
      <c r="MNL3" s="2"/>
      <c r="MNM3" s="3"/>
      <c r="MNN3" s="4"/>
      <c r="MNO3" s="1"/>
      <c r="MNP3" s="1"/>
      <c r="MNQ3" s="238"/>
      <c r="MNR3" s="238"/>
      <c r="MNS3" s="238"/>
      <c r="MNT3" s="2"/>
      <c r="MNU3" s="2"/>
      <c r="MNV3" s="3"/>
      <c r="MNW3" s="4"/>
      <c r="MNX3" s="1"/>
      <c r="MNY3" s="1"/>
      <c r="MNZ3" s="238"/>
      <c r="MOA3" s="238"/>
      <c r="MOB3" s="238"/>
      <c r="MOC3" s="2"/>
      <c r="MOD3" s="2"/>
      <c r="MOE3" s="3"/>
      <c r="MOF3" s="4"/>
      <c r="MOG3" s="1"/>
      <c r="MOH3" s="1"/>
      <c r="MOI3" s="238"/>
      <c r="MOJ3" s="238"/>
      <c r="MOK3" s="238"/>
      <c r="MOL3" s="2"/>
      <c r="MOM3" s="2"/>
      <c r="MON3" s="3"/>
      <c r="MOO3" s="4"/>
      <c r="MOP3" s="1"/>
      <c r="MOQ3" s="1"/>
      <c r="MOR3" s="238"/>
      <c r="MOS3" s="238"/>
      <c r="MOT3" s="238"/>
      <c r="MOU3" s="2"/>
      <c r="MOV3" s="2"/>
      <c r="MOW3" s="3"/>
      <c r="MOX3" s="4"/>
      <c r="MOY3" s="1"/>
      <c r="MOZ3" s="1"/>
      <c r="MPA3" s="238"/>
      <c r="MPB3" s="238"/>
      <c r="MPC3" s="238"/>
      <c r="MPD3" s="2"/>
      <c r="MPE3" s="2"/>
      <c r="MPF3" s="3"/>
      <c r="MPG3" s="4"/>
      <c r="MPH3" s="1"/>
      <c r="MPI3" s="1"/>
      <c r="MPJ3" s="238"/>
      <c r="MPK3" s="238"/>
      <c r="MPL3" s="238"/>
      <c r="MPM3" s="2"/>
      <c r="MPN3" s="2"/>
      <c r="MPO3" s="3"/>
      <c r="MPP3" s="4"/>
      <c r="MPQ3" s="1"/>
      <c r="MPR3" s="1"/>
      <c r="MPS3" s="238"/>
      <c r="MPT3" s="238"/>
      <c r="MPU3" s="238"/>
      <c r="MPV3" s="2"/>
      <c r="MPW3" s="2"/>
      <c r="MPX3" s="3"/>
      <c r="MPY3" s="4"/>
      <c r="MPZ3" s="1"/>
      <c r="MQA3" s="1"/>
      <c r="MQB3" s="238"/>
      <c r="MQC3" s="238"/>
      <c r="MQD3" s="238"/>
      <c r="MQE3" s="2"/>
      <c r="MQF3" s="2"/>
      <c r="MQG3" s="3"/>
      <c r="MQH3" s="4"/>
      <c r="MQI3" s="1"/>
      <c r="MQJ3" s="1"/>
      <c r="MQK3" s="238"/>
      <c r="MQL3" s="238"/>
      <c r="MQM3" s="238"/>
      <c r="MQN3" s="2"/>
      <c r="MQO3" s="2"/>
      <c r="MQP3" s="3"/>
      <c r="MQQ3" s="4"/>
      <c r="MQR3" s="1"/>
      <c r="MQS3" s="1"/>
      <c r="MQT3" s="238"/>
      <c r="MQU3" s="238"/>
      <c r="MQV3" s="238"/>
      <c r="MQW3" s="2"/>
      <c r="MQX3" s="2"/>
      <c r="MQY3" s="3"/>
      <c r="MQZ3" s="4"/>
      <c r="MRA3" s="1"/>
      <c r="MRB3" s="1"/>
      <c r="MRC3" s="238"/>
      <c r="MRD3" s="238"/>
      <c r="MRE3" s="238"/>
      <c r="MRF3" s="2"/>
      <c r="MRG3" s="2"/>
      <c r="MRH3" s="3"/>
      <c r="MRI3" s="4"/>
      <c r="MRJ3" s="1"/>
      <c r="MRK3" s="1"/>
      <c r="MRL3" s="238"/>
      <c r="MRM3" s="238"/>
      <c r="MRN3" s="238"/>
      <c r="MRO3" s="2"/>
      <c r="MRP3" s="2"/>
      <c r="MRQ3" s="3"/>
      <c r="MRR3" s="4"/>
      <c r="MRS3" s="1"/>
      <c r="MRT3" s="1"/>
      <c r="MRU3" s="238"/>
      <c r="MRV3" s="238"/>
      <c r="MRW3" s="238"/>
      <c r="MRX3" s="2"/>
      <c r="MRY3" s="2"/>
      <c r="MRZ3" s="3"/>
      <c r="MSA3" s="4"/>
      <c r="MSB3" s="1"/>
      <c r="MSC3" s="1"/>
      <c r="MSD3" s="238"/>
      <c r="MSE3" s="238"/>
      <c r="MSF3" s="238"/>
      <c r="MSG3" s="2"/>
      <c r="MSH3" s="2"/>
      <c r="MSI3" s="3"/>
      <c r="MSJ3" s="4"/>
      <c r="MSK3" s="1"/>
      <c r="MSL3" s="1"/>
      <c r="MSM3" s="238"/>
      <c r="MSN3" s="238"/>
      <c r="MSO3" s="238"/>
      <c r="MSP3" s="2"/>
      <c r="MSQ3" s="2"/>
      <c r="MSR3" s="3"/>
      <c r="MSS3" s="4"/>
      <c r="MST3" s="1"/>
      <c r="MSU3" s="1"/>
      <c r="MSV3" s="238"/>
      <c r="MSW3" s="238"/>
      <c r="MSX3" s="238"/>
      <c r="MSY3" s="2"/>
      <c r="MSZ3" s="2"/>
      <c r="MTA3" s="3"/>
      <c r="MTB3" s="4"/>
      <c r="MTC3" s="1"/>
      <c r="MTD3" s="1"/>
      <c r="MTE3" s="238"/>
      <c r="MTF3" s="238"/>
      <c r="MTG3" s="238"/>
      <c r="MTH3" s="2"/>
      <c r="MTI3" s="2"/>
      <c r="MTJ3" s="3"/>
      <c r="MTK3" s="4"/>
      <c r="MTL3" s="1"/>
      <c r="MTM3" s="1"/>
      <c r="MTN3" s="238"/>
      <c r="MTO3" s="238"/>
      <c r="MTP3" s="238"/>
      <c r="MTQ3" s="2"/>
      <c r="MTR3" s="2"/>
      <c r="MTS3" s="3"/>
      <c r="MTT3" s="4"/>
      <c r="MTU3" s="1"/>
      <c r="MTV3" s="1"/>
      <c r="MTW3" s="238"/>
      <c r="MTX3" s="238"/>
      <c r="MTY3" s="238"/>
      <c r="MTZ3" s="2"/>
      <c r="MUA3" s="2"/>
      <c r="MUB3" s="3"/>
      <c r="MUC3" s="4"/>
      <c r="MUD3" s="1"/>
      <c r="MUE3" s="1"/>
      <c r="MUF3" s="238"/>
      <c r="MUG3" s="238"/>
      <c r="MUH3" s="238"/>
      <c r="MUI3" s="2"/>
      <c r="MUJ3" s="2"/>
      <c r="MUK3" s="3"/>
      <c r="MUL3" s="4"/>
      <c r="MUM3" s="1"/>
      <c r="MUN3" s="1"/>
      <c r="MUO3" s="238"/>
      <c r="MUP3" s="238"/>
      <c r="MUQ3" s="238"/>
      <c r="MUR3" s="2"/>
      <c r="MUS3" s="2"/>
      <c r="MUT3" s="3"/>
      <c r="MUU3" s="4"/>
      <c r="MUV3" s="1"/>
      <c r="MUW3" s="1"/>
      <c r="MUX3" s="238"/>
      <c r="MUY3" s="238"/>
      <c r="MUZ3" s="238"/>
      <c r="MVA3" s="2"/>
      <c r="MVB3" s="2"/>
      <c r="MVC3" s="3"/>
      <c r="MVD3" s="4"/>
      <c r="MVE3" s="1"/>
      <c r="MVF3" s="1"/>
      <c r="MVG3" s="238"/>
      <c r="MVH3" s="238"/>
      <c r="MVI3" s="238"/>
      <c r="MVJ3" s="2"/>
      <c r="MVK3" s="2"/>
      <c r="MVL3" s="3"/>
      <c r="MVM3" s="4"/>
      <c r="MVN3" s="1"/>
      <c r="MVO3" s="1"/>
      <c r="MVP3" s="238"/>
      <c r="MVQ3" s="238"/>
      <c r="MVR3" s="238"/>
      <c r="MVS3" s="2"/>
      <c r="MVT3" s="2"/>
      <c r="MVU3" s="3"/>
      <c r="MVV3" s="4"/>
      <c r="MVW3" s="1"/>
      <c r="MVX3" s="1"/>
      <c r="MVY3" s="238"/>
      <c r="MVZ3" s="238"/>
      <c r="MWA3" s="238"/>
      <c r="MWB3" s="2"/>
      <c r="MWC3" s="2"/>
      <c r="MWD3" s="3"/>
      <c r="MWE3" s="4"/>
      <c r="MWF3" s="1"/>
      <c r="MWG3" s="1"/>
      <c r="MWH3" s="238"/>
      <c r="MWI3" s="238"/>
      <c r="MWJ3" s="238"/>
      <c r="MWK3" s="2"/>
      <c r="MWL3" s="2"/>
      <c r="MWM3" s="3"/>
      <c r="MWN3" s="4"/>
      <c r="MWO3" s="1"/>
      <c r="MWP3" s="1"/>
      <c r="MWQ3" s="238"/>
      <c r="MWR3" s="238"/>
      <c r="MWS3" s="238"/>
      <c r="MWT3" s="2"/>
      <c r="MWU3" s="2"/>
      <c r="MWV3" s="3"/>
      <c r="MWW3" s="4"/>
      <c r="MWX3" s="1"/>
      <c r="MWY3" s="1"/>
      <c r="MWZ3" s="238"/>
      <c r="MXA3" s="238"/>
      <c r="MXB3" s="238"/>
      <c r="MXC3" s="2"/>
      <c r="MXD3" s="2"/>
      <c r="MXE3" s="3"/>
      <c r="MXF3" s="4"/>
      <c r="MXG3" s="1"/>
      <c r="MXH3" s="1"/>
      <c r="MXI3" s="238"/>
      <c r="MXJ3" s="238"/>
      <c r="MXK3" s="238"/>
      <c r="MXL3" s="2"/>
      <c r="MXM3" s="2"/>
      <c r="MXN3" s="3"/>
      <c r="MXO3" s="4"/>
      <c r="MXP3" s="1"/>
      <c r="MXQ3" s="1"/>
      <c r="MXR3" s="238"/>
      <c r="MXS3" s="238"/>
      <c r="MXT3" s="238"/>
      <c r="MXU3" s="2"/>
      <c r="MXV3" s="2"/>
      <c r="MXW3" s="3"/>
      <c r="MXX3" s="4"/>
      <c r="MXY3" s="1"/>
      <c r="MXZ3" s="1"/>
      <c r="MYA3" s="238"/>
      <c r="MYB3" s="238"/>
      <c r="MYC3" s="238"/>
      <c r="MYD3" s="2"/>
      <c r="MYE3" s="2"/>
      <c r="MYF3" s="3"/>
      <c r="MYG3" s="4"/>
      <c r="MYH3" s="1"/>
      <c r="MYI3" s="1"/>
      <c r="MYJ3" s="238"/>
      <c r="MYK3" s="238"/>
      <c r="MYL3" s="238"/>
      <c r="MYM3" s="2"/>
      <c r="MYN3" s="2"/>
      <c r="MYO3" s="3"/>
      <c r="MYP3" s="4"/>
      <c r="MYQ3" s="1"/>
      <c r="MYR3" s="1"/>
      <c r="MYS3" s="238"/>
      <c r="MYT3" s="238"/>
      <c r="MYU3" s="238"/>
      <c r="MYV3" s="2"/>
      <c r="MYW3" s="2"/>
      <c r="MYX3" s="3"/>
      <c r="MYY3" s="4"/>
      <c r="MYZ3" s="1"/>
      <c r="MZA3" s="1"/>
      <c r="MZB3" s="238"/>
      <c r="MZC3" s="238"/>
      <c r="MZD3" s="238"/>
      <c r="MZE3" s="2"/>
      <c r="MZF3" s="2"/>
      <c r="MZG3" s="3"/>
      <c r="MZH3" s="4"/>
      <c r="MZI3" s="1"/>
      <c r="MZJ3" s="1"/>
      <c r="MZK3" s="238"/>
      <c r="MZL3" s="238"/>
      <c r="MZM3" s="238"/>
      <c r="MZN3" s="2"/>
      <c r="MZO3" s="2"/>
      <c r="MZP3" s="3"/>
      <c r="MZQ3" s="4"/>
      <c r="MZR3" s="1"/>
      <c r="MZS3" s="1"/>
      <c r="MZT3" s="238"/>
      <c r="MZU3" s="238"/>
      <c r="MZV3" s="238"/>
      <c r="MZW3" s="2"/>
      <c r="MZX3" s="2"/>
      <c r="MZY3" s="3"/>
      <c r="MZZ3" s="4"/>
      <c r="NAA3" s="1"/>
      <c r="NAB3" s="1"/>
      <c r="NAC3" s="238"/>
      <c r="NAD3" s="238"/>
      <c r="NAE3" s="238"/>
      <c r="NAF3" s="2"/>
      <c r="NAG3" s="2"/>
      <c r="NAH3" s="3"/>
      <c r="NAI3" s="4"/>
      <c r="NAJ3" s="1"/>
      <c r="NAK3" s="1"/>
      <c r="NAL3" s="238"/>
      <c r="NAM3" s="238"/>
      <c r="NAN3" s="238"/>
      <c r="NAO3" s="2"/>
      <c r="NAP3" s="2"/>
      <c r="NAQ3" s="3"/>
      <c r="NAR3" s="4"/>
      <c r="NAS3" s="1"/>
      <c r="NAT3" s="1"/>
      <c r="NAU3" s="238"/>
      <c r="NAV3" s="238"/>
      <c r="NAW3" s="238"/>
      <c r="NAX3" s="2"/>
      <c r="NAY3" s="2"/>
      <c r="NAZ3" s="3"/>
      <c r="NBA3" s="4"/>
      <c r="NBB3" s="1"/>
      <c r="NBC3" s="1"/>
      <c r="NBD3" s="238"/>
      <c r="NBE3" s="238"/>
      <c r="NBF3" s="238"/>
      <c r="NBG3" s="2"/>
      <c r="NBH3" s="2"/>
      <c r="NBI3" s="3"/>
      <c r="NBJ3" s="4"/>
      <c r="NBK3" s="1"/>
      <c r="NBL3" s="1"/>
      <c r="NBM3" s="238"/>
      <c r="NBN3" s="238"/>
      <c r="NBO3" s="238"/>
      <c r="NBP3" s="2"/>
      <c r="NBQ3" s="2"/>
      <c r="NBR3" s="3"/>
      <c r="NBS3" s="4"/>
      <c r="NBT3" s="1"/>
      <c r="NBU3" s="1"/>
      <c r="NBV3" s="238"/>
      <c r="NBW3" s="238"/>
      <c r="NBX3" s="238"/>
      <c r="NBY3" s="2"/>
      <c r="NBZ3" s="2"/>
      <c r="NCA3" s="3"/>
      <c r="NCB3" s="4"/>
      <c r="NCC3" s="1"/>
      <c r="NCD3" s="1"/>
      <c r="NCE3" s="238"/>
      <c r="NCF3" s="238"/>
      <c r="NCG3" s="238"/>
      <c r="NCH3" s="2"/>
      <c r="NCI3" s="2"/>
      <c r="NCJ3" s="3"/>
      <c r="NCK3" s="4"/>
      <c r="NCL3" s="1"/>
      <c r="NCM3" s="1"/>
      <c r="NCN3" s="238"/>
      <c r="NCO3" s="238"/>
      <c r="NCP3" s="238"/>
      <c r="NCQ3" s="2"/>
      <c r="NCR3" s="2"/>
      <c r="NCS3" s="3"/>
      <c r="NCT3" s="4"/>
      <c r="NCU3" s="1"/>
      <c r="NCV3" s="1"/>
      <c r="NCW3" s="238"/>
      <c r="NCX3" s="238"/>
      <c r="NCY3" s="238"/>
      <c r="NCZ3" s="2"/>
      <c r="NDA3" s="2"/>
      <c r="NDB3" s="3"/>
      <c r="NDC3" s="4"/>
      <c r="NDD3" s="1"/>
      <c r="NDE3" s="1"/>
      <c r="NDF3" s="238"/>
      <c r="NDG3" s="238"/>
      <c r="NDH3" s="238"/>
      <c r="NDI3" s="2"/>
      <c r="NDJ3" s="2"/>
      <c r="NDK3" s="3"/>
      <c r="NDL3" s="4"/>
      <c r="NDM3" s="1"/>
      <c r="NDN3" s="1"/>
      <c r="NDO3" s="238"/>
      <c r="NDP3" s="238"/>
      <c r="NDQ3" s="238"/>
      <c r="NDR3" s="2"/>
      <c r="NDS3" s="2"/>
      <c r="NDT3" s="3"/>
      <c r="NDU3" s="4"/>
      <c r="NDV3" s="1"/>
      <c r="NDW3" s="1"/>
      <c r="NDX3" s="238"/>
      <c r="NDY3" s="238"/>
      <c r="NDZ3" s="238"/>
      <c r="NEA3" s="2"/>
      <c r="NEB3" s="2"/>
      <c r="NEC3" s="3"/>
      <c r="NED3" s="4"/>
      <c r="NEE3" s="1"/>
      <c r="NEF3" s="1"/>
      <c r="NEG3" s="238"/>
      <c r="NEH3" s="238"/>
      <c r="NEI3" s="238"/>
      <c r="NEJ3" s="2"/>
      <c r="NEK3" s="2"/>
      <c r="NEL3" s="3"/>
      <c r="NEM3" s="4"/>
      <c r="NEN3" s="1"/>
      <c r="NEO3" s="1"/>
      <c r="NEP3" s="238"/>
      <c r="NEQ3" s="238"/>
      <c r="NER3" s="238"/>
      <c r="NES3" s="2"/>
      <c r="NET3" s="2"/>
      <c r="NEU3" s="3"/>
      <c r="NEV3" s="4"/>
      <c r="NEW3" s="1"/>
      <c r="NEX3" s="1"/>
      <c r="NEY3" s="238"/>
      <c r="NEZ3" s="238"/>
      <c r="NFA3" s="238"/>
      <c r="NFB3" s="2"/>
      <c r="NFC3" s="2"/>
      <c r="NFD3" s="3"/>
      <c r="NFE3" s="4"/>
      <c r="NFF3" s="1"/>
      <c r="NFG3" s="1"/>
      <c r="NFH3" s="238"/>
      <c r="NFI3" s="238"/>
      <c r="NFJ3" s="238"/>
      <c r="NFK3" s="2"/>
      <c r="NFL3" s="2"/>
      <c r="NFM3" s="3"/>
      <c r="NFN3" s="4"/>
      <c r="NFO3" s="1"/>
      <c r="NFP3" s="1"/>
      <c r="NFQ3" s="238"/>
      <c r="NFR3" s="238"/>
      <c r="NFS3" s="238"/>
      <c r="NFT3" s="2"/>
      <c r="NFU3" s="2"/>
      <c r="NFV3" s="3"/>
      <c r="NFW3" s="4"/>
      <c r="NFX3" s="1"/>
      <c r="NFY3" s="1"/>
      <c r="NFZ3" s="238"/>
      <c r="NGA3" s="238"/>
      <c r="NGB3" s="238"/>
      <c r="NGC3" s="2"/>
      <c r="NGD3" s="2"/>
      <c r="NGE3" s="3"/>
      <c r="NGF3" s="4"/>
      <c r="NGG3" s="1"/>
      <c r="NGH3" s="1"/>
      <c r="NGI3" s="238"/>
      <c r="NGJ3" s="238"/>
      <c r="NGK3" s="238"/>
      <c r="NGL3" s="2"/>
      <c r="NGM3" s="2"/>
      <c r="NGN3" s="3"/>
      <c r="NGO3" s="4"/>
      <c r="NGP3" s="1"/>
      <c r="NGQ3" s="1"/>
      <c r="NGR3" s="238"/>
      <c r="NGS3" s="238"/>
      <c r="NGT3" s="238"/>
      <c r="NGU3" s="2"/>
      <c r="NGV3" s="2"/>
      <c r="NGW3" s="3"/>
      <c r="NGX3" s="4"/>
      <c r="NGY3" s="1"/>
      <c r="NGZ3" s="1"/>
      <c r="NHA3" s="238"/>
      <c r="NHB3" s="238"/>
      <c r="NHC3" s="238"/>
      <c r="NHD3" s="2"/>
      <c r="NHE3" s="2"/>
      <c r="NHF3" s="3"/>
      <c r="NHG3" s="4"/>
      <c r="NHH3" s="1"/>
      <c r="NHI3" s="1"/>
      <c r="NHJ3" s="238"/>
      <c r="NHK3" s="238"/>
      <c r="NHL3" s="238"/>
      <c r="NHM3" s="2"/>
      <c r="NHN3" s="2"/>
      <c r="NHO3" s="3"/>
      <c r="NHP3" s="4"/>
      <c r="NHQ3" s="1"/>
      <c r="NHR3" s="1"/>
      <c r="NHS3" s="238"/>
      <c r="NHT3" s="238"/>
      <c r="NHU3" s="238"/>
      <c r="NHV3" s="2"/>
      <c r="NHW3" s="2"/>
      <c r="NHX3" s="3"/>
      <c r="NHY3" s="4"/>
      <c r="NHZ3" s="1"/>
      <c r="NIA3" s="1"/>
      <c r="NIB3" s="238"/>
      <c r="NIC3" s="238"/>
      <c r="NID3" s="238"/>
      <c r="NIE3" s="2"/>
      <c r="NIF3" s="2"/>
      <c r="NIG3" s="3"/>
      <c r="NIH3" s="4"/>
      <c r="NII3" s="1"/>
      <c r="NIJ3" s="1"/>
      <c r="NIK3" s="238"/>
      <c r="NIL3" s="238"/>
      <c r="NIM3" s="238"/>
      <c r="NIN3" s="2"/>
      <c r="NIO3" s="2"/>
      <c r="NIP3" s="3"/>
      <c r="NIQ3" s="4"/>
      <c r="NIR3" s="1"/>
      <c r="NIS3" s="1"/>
      <c r="NIT3" s="238"/>
      <c r="NIU3" s="238"/>
      <c r="NIV3" s="238"/>
      <c r="NIW3" s="2"/>
      <c r="NIX3" s="2"/>
      <c r="NIY3" s="3"/>
      <c r="NIZ3" s="4"/>
      <c r="NJA3" s="1"/>
      <c r="NJB3" s="1"/>
      <c r="NJC3" s="238"/>
      <c r="NJD3" s="238"/>
      <c r="NJE3" s="238"/>
      <c r="NJF3" s="2"/>
      <c r="NJG3" s="2"/>
      <c r="NJH3" s="3"/>
      <c r="NJI3" s="4"/>
      <c r="NJJ3" s="1"/>
      <c r="NJK3" s="1"/>
      <c r="NJL3" s="238"/>
      <c r="NJM3" s="238"/>
      <c r="NJN3" s="238"/>
      <c r="NJO3" s="2"/>
      <c r="NJP3" s="2"/>
      <c r="NJQ3" s="3"/>
      <c r="NJR3" s="4"/>
      <c r="NJS3" s="1"/>
      <c r="NJT3" s="1"/>
      <c r="NJU3" s="238"/>
      <c r="NJV3" s="238"/>
      <c r="NJW3" s="238"/>
      <c r="NJX3" s="2"/>
      <c r="NJY3" s="2"/>
      <c r="NJZ3" s="3"/>
      <c r="NKA3" s="4"/>
      <c r="NKB3" s="1"/>
      <c r="NKC3" s="1"/>
      <c r="NKD3" s="238"/>
      <c r="NKE3" s="238"/>
      <c r="NKF3" s="238"/>
      <c r="NKG3" s="2"/>
      <c r="NKH3" s="2"/>
      <c r="NKI3" s="3"/>
      <c r="NKJ3" s="4"/>
      <c r="NKK3" s="1"/>
      <c r="NKL3" s="1"/>
      <c r="NKM3" s="238"/>
      <c r="NKN3" s="238"/>
      <c r="NKO3" s="238"/>
      <c r="NKP3" s="2"/>
      <c r="NKQ3" s="2"/>
      <c r="NKR3" s="3"/>
      <c r="NKS3" s="4"/>
      <c r="NKT3" s="1"/>
      <c r="NKU3" s="1"/>
      <c r="NKV3" s="238"/>
      <c r="NKW3" s="238"/>
      <c r="NKX3" s="238"/>
      <c r="NKY3" s="2"/>
      <c r="NKZ3" s="2"/>
      <c r="NLA3" s="3"/>
      <c r="NLB3" s="4"/>
      <c r="NLC3" s="1"/>
      <c r="NLD3" s="1"/>
      <c r="NLE3" s="238"/>
      <c r="NLF3" s="238"/>
      <c r="NLG3" s="238"/>
      <c r="NLH3" s="2"/>
      <c r="NLI3" s="2"/>
      <c r="NLJ3" s="3"/>
      <c r="NLK3" s="4"/>
      <c r="NLL3" s="1"/>
      <c r="NLM3" s="1"/>
      <c r="NLN3" s="238"/>
      <c r="NLO3" s="238"/>
      <c r="NLP3" s="238"/>
      <c r="NLQ3" s="2"/>
      <c r="NLR3" s="2"/>
      <c r="NLS3" s="3"/>
      <c r="NLT3" s="4"/>
      <c r="NLU3" s="1"/>
      <c r="NLV3" s="1"/>
      <c r="NLW3" s="238"/>
      <c r="NLX3" s="238"/>
      <c r="NLY3" s="238"/>
      <c r="NLZ3" s="2"/>
      <c r="NMA3" s="2"/>
      <c r="NMB3" s="3"/>
      <c r="NMC3" s="4"/>
      <c r="NMD3" s="1"/>
      <c r="NME3" s="1"/>
      <c r="NMF3" s="238"/>
      <c r="NMG3" s="238"/>
      <c r="NMH3" s="238"/>
      <c r="NMI3" s="2"/>
      <c r="NMJ3" s="2"/>
      <c r="NMK3" s="3"/>
      <c r="NML3" s="4"/>
      <c r="NMM3" s="1"/>
      <c r="NMN3" s="1"/>
      <c r="NMO3" s="238"/>
      <c r="NMP3" s="238"/>
      <c r="NMQ3" s="238"/>
      <c r="NMR3" s="2"/>
      <c r="NMS3" s="2"/>
      <c r="NMT3" s="3"/>
      <c r="NMU3" s="4"/>
      <c r="NMV3" s="1"/>
      <c r="NMW3" s="1"/>
      <c r="NMX3" s="238"/>
      <c r="NMY3" s="238"/>
      <c r="NMZ3" s="238"/>
      <c r="NNA3" s="2"/>
      <c r="NNB3" s="2"/>
      <c r="NNC3" s="3"/>
      <c r="NND3" s="4"/>
      <c r="NNE3" s="1"/>
      <c r="NNF3" s="1"/>
      <c r="NNG3" s="238"/>
      <c r="NNH3" s="238"/>
      <c r="NNI3" s="238"/>
      <c r="NNJ3" s="2"/>
      <c r="NNK3" s="2"/>
      <c r="NNL3" s="3"/>
      <c r="NNM3" s="4"/>
      <c r="NNN3" s="1"/>
      <c r="NNO3" s="1"/>
      <c r="NNP3" s="238"/>
      <c r="NNQ3" s="238"/>
      <c r="NNR3" s="238"/>
      <c r="NNS3" s="2"/>
      <c r="NNT3" s="2"/>
      <c r="NNU3" s="3"/>
      <c r="NNV3" s="4"/>
      <c r="NNW3" s="1"/>
      <c r="NNX3" s="1"/>
      <c r="NNY3" s="238"/>
      <c r="NNZ3" s="238"/>
      <c r="NOA3" s="238"/>
      <c r="NOB3" s="2"/>
      <c r="NOC3" s="2"/>
      <c r="NOD3" s="3"/>
      <c r="NOE3" s="4"/>
      <c r="NOF3" s="1"/>
      <c r="NOG3" s="1"/>
      <c r="NOH3" s="238"/>
      <c r="NOI3" s="238"/>
      <c r="NOJ3" s="238"/>
      <c r="NOK3" s="2"/>
      <c r="NOL3" s="2"/>
      <c r="NOM3" s="3"/>
      <c r="NON3" s="4"/>
      <c r="NOO3" s="1"/>
      <c r="NOP3" s="1"/>
      <c r="NOQ3" s="238"/>
      <c r="NOR3" s="238"/>
      <c r="NOS3" s="238"/>
      <c r="NOT3" s="2"/>
      <c r="NOU3" s="2"/>
      <c r="NOV3" s="3"/>
      <c r="NOW3" s="4"/>
      <c r="NOX3" s="1"/>
      <c r="NOY3" s="1"/>
      <c r="NOZ3" s="238"/>
      <c r="NPA3" s="238"/>
      <c r="NPB3" s="238"/>
      <c r="NPC3" s="2"/>
      <c r="NPD3" s="2"/>
      <c r="NPE3" s="3"/>
      <c r="NPF3" s="4"/>
      <c r="NPG3" s="1"/>
      <c r="NPH3" s="1"/>
      <c r="NPI3" s="238"/>
      <c r="NPJ3" s="238"/>
      <c r="NPK3" s="238"/>
      <c r="NPL3" s="2"/>
      <c r="NPM3" s="2"/>
      <c r="NPN3" s="3"/>
      <c r="NPO3" s="4"/>
      <c r="NPP3" s="1"/>
      <c r="NPQ3" s="1"/>
      <c r="NPR3" s="238"/>
      <c r="NPS3" s="238"/>
      <c r="NPT3" s="238"/>
      <c r="NPU3" s="2"/>
      <c r="NPV3" s="2"/>
      <c r="NPW3" s="3"/>
      <c r="NPX3" s="4"/>
      <c r="NPY3" s="1"/>
      <c r="NPZ3" s="1"/>
      <c r="NQA3" s="238"/>
      <c r="NQB3" s="238"/>
      <c r="NQC3" s="238"/>
      <c r="NQD3" s="2"/>
      <c r="NQE3" s="2"/>
      <c r="NQF3" s="3"/>
      <c r="NQG3" s="4"/>
      <c r="NQH3" s="1"/>
      <c r="NQI3" s="1"/>
      <c r="NQJ3" s="238"/>
      <c r="NQK3" s="238"/>
      <c r="NQL3" s="238"/>
      <c r="NQM3" s="2"/>
      <c r="NQN3" s="2"/>
      <c r="NQO3" s="3"/>
      <c r="NQP3" s="4"/>
      <c r="NQQ3" s="1"/>
      <c r="NQR3" s="1"/>
      <c r="NQS3" s="238"/>
      <c r="NQT3" s="238"/>
      <c r="NQU3" s="238"/>
      <c r="NQV3" s="2"/>
      <c r="NQW3" s="2"/>
      <c r="NQX3" s="3"/>
      <c r="NQY3" s="4"/>
      <c r="NQZ3" s="1"/>
      <c r="NRA3" s="1"/>
      <c r="NRB3" s="238"/>
      <c r="NRC3" s="238"/>
      <c r="NRD3" s="238"/>
      <c r="NRE3" s="2"/>
      <c r="NRF3" s="2"/>
      <c r="NRG3" s="3"/>
      <c r="NRH3" s="4"/>
      <c r="NRI3" s="1"/>
      <c r="NRJ3" s="1"/>
      <c r="NRK3" s="238"/>
      <c r="NRL3" s="238"/>
      <c r="NRM3" s="238"/>
      <c r="NRN3" s="2"/>
      <c r="NRO3" s="2"/>
      <c r="NRP3" s="3"/>
      <c r="NRQ3" s="4"/>
      <c r="NRR3" s="1"/>
      <c r="NRS3" s="1"/>
      <c r="NRT3" s="238"/>
      <c r="NRU3" s="238"/>
      <c r="NRV3" s="238"/>
      <c r="NRW3" s="2"/>
      <c r="NRX3" s="2"/>
      <c r="NRY3" s="3"/>
      <c r="NRZ3" s="4"/>
      <c r="NSA3" s="1"/>
      <c r="NSB3" s="1"/>
      <c r="NSC3" s="238"/>
      <c r="NSD3" s="238"/>
      <c r="NSE3" s="238"/>
      <c r="NSF3" s="2"/>
      <c r="NSG3" s="2"/>
      <c r="NSH3" s="3"/>
      <c r="NSI3" s="4"/>
      <c r="NSJ3" s="1"/>
      <c r="NSK3" s="1"/>
      <c r="NSL3" s="238"/>
      <c r="NSM3" s="238"/>
      <c r="NSN3" s="238"/>
      <c r="NSO3" s="2"/>
      <c r="NSP3" s="2"/>
      <c r="NSQ3" s="3"/>
      <c r="NSR3" s="4"/>
      <c r="NSS3" s="1"/>
      <c r="NST3" s="1"/>
      <c r="NSU3" s="238"/>
      <c r="NSV3" s="238"/>
      <c r="NSW3" s="238"/>
      <c r="NSX3" s="2"/>
      <c r="NSY3" s="2"/>
      <c r="NSZ3" s="3"/>
      <c r="NTA3" s="4"/>
      <c r="NTB3" s="1"/>
      <c r="NTC3" s="1"/>
      <c r="NTD3" s="238"/>
      <c r="NTE3" s="238"/>
      <c r="NTF3" s="238"/>
      <c r="NTG3" s="2"/>
      <c r="NTH3" s="2"/>
      <c r="NTI3" s="3"/>
      <c r="NTJ3" s="4"/>
      <c r="NTK3" s="1"/>
      <c r="NTL3" s="1"/>
      <c r="NTM3" s="238"/>
      <c r="NTN3" s="238"/>
      <c r="NTO3" s="238"/>
      <c r="NTP3" s="2"/>
      <c r="NTQ3" s="2"/>
      <c r="NTR3" s="3"/>
      <c r="NTS3" s="4"/>
      <c r="NTT3" s="1"/>
      <c r="NTU3" s="1"/>
      <c r="NTV3" s="238"/>
      <c r="NTW3" s="238"/>
      <c r="NTX3" s="238"/>
      <c r="NTY3" s="2"/>
      <c r="NTZ3" s="2"/>
      <c r="NUA3" s="3"/>
      <c r="NUB3" s="4"/>
      <c r="NUC3" s="1"/>
      <c r="NUD3" s="1"/>
      <c r="NUE3" s="238"/>
      <c r="NUF3" s="238"/>
      <c r="NUG3" s="238"/>
      <c r="NUH3" s="2"/>
      <c r="NUI3" s="2"/>
      <c r="NUJ3" s="3"/>
      <c r="NUK3" s="4"/>
      <c r="NUL3" s="1"/>
      <c r="NUM3" s="1"/>
      <c r="NUN3" s="238"/>
      <c r="NUO3" s="238"/>
      <c r="NUP3" s="238"/>
      <c r="NUQ3" s="2"/>
      <c r="NUR3" s="2"/>
      <c r="NUS3" s="3"/>
      <c r="NUT3" s="4"/>
      <c r="NUU3" s="1"/>
      <c r="NUV3" s="1"/>
      <c r="NUW3" s="238"/>
      <c r="NUX3" s="238"/>
      <c r="NUY3" s="238"/>
      <c r="NUZ3" s="2"/>
      <c r="NVA3" s="2"/>
      <c r="NVB3" s="3"/>
      <c r="NVC3" s="4"/>
      <c r="NVD3" s="1"/>
      <c r="NVE3" s="1"/>
      <c r="NVF3" s="238"/>
      <c r="NVG3" s="238"/>
      <c r="NVH3" s="238"/>
      <c r="NVI3" s="2"/>
      <c r="NVJ3" s="2"/>
      <c r="NVK3" s="3"/>
      <c r="NVL3" s="4"/>
      <c r="NVM3" s="1"/>
      <c r="NVN3" s="1"/>
      <c r="NVO3" s="238"/>
      <c r="NVP3" s="238"/>
      <c r="NVQ3" s="238"/>
      <c r="NVR3" s="2"/>
      <c r="NVS3" s="2"/>
      <c r="NVT3" s="3"/>
      <c r="NVU3" s="4"/>
      <c r="NVV3" s="1"/>
      <c r="NVW3" s="1"/>
      <c r="NVX3" s="238"/>
      <c r="NVY3" s="238"/>
      <c r="NVZ3" s="238"/>
      <c r="NWA3" s="2"/>
      <c r="NWB3" s="2"/>
      <c r="NWC3" s="3"/>
      <c r="NWD3" s="4"/>
      <c r="NWE3" s="1"/>
      <c r="NWF3" s="1"/>
      <c r="NWG3" s="238"/>
      <c r="NWH3" s="238"/>
      <c r="NWI3" s="238"/>
      <c r="NWJ3" s="2"/>
      <c r="NWK3" s="2"/>
      <c r="NWL3" s="3"/>
      <c r="NWM3" s="4"/>
      <c r="NWN3" s="1"/>
      <c r="NWO3" s="1"/>
      <c r="NWP3" s="238"/>
      <c r="NWQ3" s="238"/>
      <c r="NWR3" s="238"/>
      <c r="NWS3" s="2"/>
      <c r="NWT3" s="2"/>
      <c r="NWU3" s="3"/>
      <c r="NWV3" s="4"/>
      <c r="NWW3" s="1"/>
      <c r="NWX3" s="1"/>
      <c r="NWY3" s="238"/>
      <c r="NWZ3" s="238"/>
      <c r="NXA3" s="238"/>
      <c r="NXB3" s="2"/>
      <c r="NXC3" s="2"/>
      <c r="NXD3" s="3"/>
      <c r="NXE3" s="4"/>
      <c r="NXF3" s="1"/>
      <c r="NXG3" s="1"/>
      <c r="NXH3" s="238"/>
      <c r="NXI3" s="238"/>
      <c r="NXJ3" s="238"/>
      <c r="NXK3" s="2"/>
      <c r="NXL3" s="2"/>
      <c r="NXM3" s="3"/>
      <c r="NXN3" s="4"/>
      <c r="NXO3" s="1"/>
      <c r="NXP3" s="1"/>
      <c r="NXQ3" s="238"/>
      <c r="NXR3" s="238"/>
      <c r="NXS3" s="238"/>
      <c r="NXT3" s="2"/>
      <c r="NXU3" s="2"/>
      <c r="NXV3" s="3"/>
      <c r="NXW3" s="4"/>
      <c r="NXX3" s="1"/>
      <c r="NXY3" s="1"/>
      <c r="NXZ3" s="238"/>
      <c r="NYA3" s="238"/>
      <c r="NYB3" s="238"/>
      <c r="NYC3" s="2"/>
      <c r="NYD3" s="2"/>
      <c r="NYE3" s="3"/>
      <c r="NYF3" s="4"/>
      <c r="NYG3" s="1"/>
      <c r="NYH3" s="1"/>
      <c r="NYI3" s="238"/>
      <c r="NYJ3" s="238"/>
      <c r="NYK3" s="238"/>
      <c r="NYL3" s="2"/>
      <c r="NYM3" s="2"/>
      <c r="NYN3" s="3"/>
      <c r="NYO3" s="4"/>
      <c r="NYP3" s="1"/>
      <c r="NYQ3" s="1"/>
      <c r="NYR3" s="238"/>
      <c r="NYS3" s="238"/>
      <c r="NYT3" s="238"/>
      <c r="NYU3" s="2"/>
      <c r="NYV3" s="2"/>
      <c r="NYW3" s="3"/>
      <c r="NYX3" s="4"/>
      <c r="NYY3" s="1"/>
      <c r="NYZ3" s="1"/>
      <c r="NZA3" s="238"/>
      <c r="NZB3" s="238"/>
      <c r="NZC3" s="238"/>
      <c r="NZD3" s="2"/>
      <c r="NZE3" s="2"/>
      <c r="NZF3" s="3"/>
      <c r="NZG3" s="4"/>
      <c r="NZH3" s="1"/>
      <c r="NZI3" s="1"/>
      <c r="NZJ3" s="238"/>
      <c r="NZK3" s="238"/>
      <c r="NZL3" s="238"/>
      <c r="NZM3" s="2"/>
      <c r="NZN3" s="2"/>
      <c r="NZO3" s="3"/>
      <c r="NZP3" s="4"/>
      <c r="NZQ3" s="1"/>
      <c r="NZR3" s="1"/>
      <c r="NZS3" s="238"/>
      <c r="NZT3" s="238"/>
      <c r="NZU3" s="238"/>
      <c r="NZV3" s="2"/>
      <c r="NZW3" s="2"/>
      <c r="NZX3" s="3"/>
      <c r="NZY3" s="4"/>
      <c r="NZZ3" s="1"/>
      <c r="OAA3" s="1"/>
      <c r="OAB3" s="238"/>
      <c r="OAC3" s="238"/>
      <c r="OAD3" s="238"/>
      <c r="OAE3" s="2"/>
      <c r="OAF3" s="2"/>
      <c r="OAG3" s="3"/>
      <c r="OAH3" s="4"/>
      <c r="OAI3" s="1"/>
      <c r="OAJ3" s="1"/>
      <c r="OAK3" s="238"/>
      <c r="OAL3" s="238"/>
      <c r="OAM3" s="238"/>
      <c r="OAN3" s="2"/>
      <c r="OAO3" s="2"/>
      <c r="OAP3" s="3"/>
      <c r="OAQ3" s="4"/>
      <c r="OAR3" s="1"/>
      <c r="OAS3" s="1"/>
      <c r="OAT3" s="238"/>
      <c r="OAU3" s="238"/>
      <c r="OAV3" s="238"/>
      <c r="OAW3" s="2"/>
      <c r="OAX3" s="2"/>
      <c r="OAY3" s="3"/>
      <c r="OAZ3" s="4"/>
      <c r="OBA3" s="1"/>
      <c r="OBB3" s="1"/>
      <c r="OBC3" s="238"/>
      <c r="OBD3" s="238"/>
      <c r="OBE3" s="238"/>
      <c r="OBF3" s="2"/>
      <c r="OBG3" s="2"/>
      <c r="OBH3" s="3"/>
      <c r="OBI3" s="4"/>
      <c r="OBJ3" s="1"/>
      <c r="OBK3" s="1"/>
      <c r="OBL3" s="238"/>
      <c r="OBM3" s="238"/>
      <c r="OBN3" s="238"/>
      <c r="OBO3" s="2"/>
      <c r="OBP3" s="2"/>
      <c r="OBQ3" s="3"/>
      <c r="OBR3" s="4"/>
      <c r="OBS3" s="1"/>
      <c r="OBT3" s="1"/>
      <c r="OBU3" s="238"/>
      <c r="OBV3" s="238"/>
      <c r="OBW3" s="238"/>
      <c r="OBX3" s="2"/>
      <c r="OBY3" s="2"/>
      <c r="OBZ3" s="3"/>
      <c r="OCA3" s="4"/>
      <c r="OCB3" s="1"/>
      <c r="OCC3" s="1"/>
      <c r="OCD3" s="238"/>
      <c r="OCE3" s="238"/>
      <c r="OCF3" s="238"/>
      <c r="OCG3" s="2"/>
      <c r="OCH3" s="2"/>
      <c r="OCI3" s="3"/>
      <c r="OCJ3" s="4"/>
      <c r="OCK3" s="1"/>
      <c r="OCL3" s="1"/>
      <c r="OCM3" s="238"/>
      <c r="OCN3" s="238"/>
      <c r="OCO3" s="238"/>
      <c r="OCP3" s="2"/>
      <c r="OCQ3" s="2"/>
      <c r="OCR3" s="3"/>
      <c r="OCS3" s="4"/>
      <c r="OCT3" s="1"/>
      <c r="OCU3" s="1"/>
      <c r="OCV3" s="238"/>
      <c r="OCW3" s="238"/>
      <c r="OCX3" s="238"/>
      <c r="OCY3" s="2"/>
      <c r="OCZ3" s="2"/>
      <c r="ODA3" s="3"/>
      <c r="ODB3" s="4"/>
      <c r="ODC3" s="1"/>
      <c r="ODD3" s="1"/>
      <c r="ODE3" s="238"/>
      <c r="ODF3" s="238"/>
      <c r="ODG3" s="238"/>
      <c r="ODH3" s="2"/>
      <c r="ODI3" s="2"/>
      <c r="ODJ3" s="3"/>
      <c r="ODK3" s="4"/>
      <c r="ODL3" s="1"/>
      <c r="ODM3" s="1"/>
      <c r="ODN3" s="238"/>
      <c r="ODO3" s="238"/>
      <c r="ODP3" s="238"/>
      <c r="ODQ3" s="2"/>
      <c r="ODR3" s="2"/>
      <c r="ODS3" s="3"/>
      <c r="ODT3" s="4"/>
      <c r="ODU3" s="1"/>
      <c r="ODV3" s="1"/>
      <c r="ODW3" s="238"/>
      <c r="ODX3" s="238"/>
      <c r="ODY3" s="238"/>
      <c r="ODZ3" s="2"/>
      <c r="OEA3" s="2"/>
      <c r="OEB3" s="3"/>
      <c r="OEC3" s="4"/>
      <c r="OED3" s="1"/>
      <c r="OEE3" s="1"/>
      <c r="OEF3" s="238"/>
      <c r="OEG3" s="238"/>
      <c r="OEH3" s="238"/>
      <c r="OEI3" s="2"/>
      <c r="OEJ3" s="2"/>
      <c r="OEK3" s="3"/>
      <c r="OEL3" s="4"/>
      <c r="OEM3" s="1"/>
      <c r="OEN3" s="1"/>
      <c r="OEO3" s="238"/>
      <c r="OEP3" s="238"/>
      <c r="OEQ3" s="238"/>
      <c r="OER3" s="2"/>
      <c r="OES3" s="2"/>
      <c r="OET3" s="3"/>
      <c r="OEU3" s="4"/>
      <c r="OEV3" s="1"/>
      <c r="OEW3" s="1"/>
      <c r="OEX3" s="238"/>
      <c r="OEY3" s="238"/>
      <c r="OEZ3" s="238"/>
      <c r="OFA3" s="2"/>
      <c r="OFB3" s="2"/>
      <c r="OFC3" s="3"/>
      <c r="OFD3" s="4"/>
      <c r="OFE3" s="1"/>
      <c r="OFF3" s="1"/>
      <c r="OFG3" s="238"/>
      <c r="OFH3" s="238"/>
      <c r="OFI3" s="238"/>
      <c r="OFJ3" s="2"/>
      <c r="OFK3" s="2"/>
      <c r="OFL3" s="3"/>
      <c r="OFM3" s="4"/>
      <c r="OFN3" s="1"/>
      <c r="OFO3" s="1"/>
      <c r="OFP3" s="238"/>
      <c r="OFQ3" s="238"/>
      <c r="OFR3" s="238"/>
      <c r="OFS3" s="2"/>
      <c r="OFT3" s="2"/>
      <c r="OFU3" s="3"/>
      <c r="OFV3" s="4"/>
      <c r="OFW3" s="1"/>
      <c r="OFX3" s="1"/>
      <c r="OFY3" s="238"/>
      <c r="OFZ3" s="238"/>
      <c r="OGA3" s="238"/>
      <c r="OGB3" s="2"/>
      <c r="OGC3" s="2"/>
      <c r="OGD3" s="3"/>
      <c r="OGE3" s="4"/>
      <c r="OGF3" s="1"/>
      <c r="OGG3" s="1"/>
      <c r="OGH3" s="238"/>
      <c r="OGI3" s="238"/>
      <c r="OGJ3" s="238"/>
      <c r="OGK3" s="2"/>
      <c r="OGL3" s="2"/>
      <c r="OGM3" s="3"/>
      <c r="OGN3" s="4"/>
      <c r="OGO3" s="1"/>
      <c r="OGP3" s="1"/>
      <c r="OGQ3" s="238"/>
      <c r="OGR3" s="238"/>
      <c r="OGS3" s="238"/>
      <c r="OGT3" s="2"/>
      <c r="OGU3" s="2"/>
      <c r="OGV3" s="3"/>
      <c r="OGW3" s="4"/>
      <c r="OGX3" s="1"/>
      <c r="OGY3" s="1"/>
      <c r="OGZ3" s="238"/>
      <c r="OHA3" s="238"/>
      <c r="OHB3" s="238"/>
      <c r="OHC3" s="2"/>
      <c r="OHD3" s="2"/>
      <c r="OHE3" s="3"/>
      <c r="OHF3" s="4"/>
      <c r="OHG3" s="1"/>
      <c r="OHH3" s="1"/>
      <c r="OHI3" s="238"/>
      <c r="OHJ3" s="238"/>
      <c r="OHK3" s="238"/>
      <c r="OHL3" s="2"/>
      <c r="OHM3" s="2"/>
      <c r="OHN3" s="3"/>
      <c r="OHO3" s="4"/>
      <c r="OHP3" s="1"/>
      <c r="OHQ3" s="1"/>
      <c r="OHR3" s="238"/>
      <c r="OHS3" s="238"/>
      <c r="OHT3" s="238"/>
      <c r="OHU3" s="2"/>
      <c r="OHV3" s="2"/>
      <c r="OHW3" s="3"/>
      <c r="OHX3" s="4"/>
      <c r="OHY3" s="1"/>
      <c r="OHZ3" s="1"/>
      <c r="OIA3" s="238"/>
      <c r="OIB3" s="238"/>
      <c r="OIC3" s="238"/>
      <c r="OID3" s="2"/>
      <c r="OIE3" s="2"/>
      <c r="OIF3" s="3"/>
      <c r="OIG3" s="4"/>
      <c r="OIH3" s="1"/>
      <c r="OII3" s="1"/>
      <c r="OIJ3" s="238"/>
      <c r="OIK3" s="238"/>
      <c r="OIL3" s="238"/>
      <c r="OIM3" s="2"/>
      <c r="OIN3" s="2"/>
      <c r="OIO3" s="3"/>
      <c r="OIP3" s="4"/>
      <c r="OIQ3" s="1"/>
      <c r="OIR3" s="1"/>
      <c r="OIS3" s="238"/>
      <c r="OIT3" s="238"/>
      <c r="OIU3" s="238"/>
      <c r="OIV3" s="2"/>
      <c r="OIW3" s="2"/>
      <c r="OIX3" s="3"/>
      <c r="OIY3" s="4"/>
      <c r="OIZ3" s="1"/>
      <c r="OJA3" s="1"/>
      <c r="OJB3" s="238"/>
      <c r="OJC3" s="238"/>
      <c r="OJD3" s="238"/>
      <c r="OJE3" s="2"/>
      <c r="OJF3" s="2"/>
      <c r="OJG3" s="3"/>
      <c r="OJH3" s="4"/>
      <c r="OJI3" s="1"/>
      <c r="OJJ3" s="1"/>
      <c r="OJK3" s="238"/>
      <c r="OJL3" s="238"/>
      <c r="OJM3" s="238"/>
      <c r="OJN3" s="2"/>
      <c r="OJO3" s="2"/>
      <c r="OJP3" s="3"/>
      <c r="OJQ3" s="4"/>
      <c r="OJR3" s="1"/>
      <c r="OJS3" s="1"/>
      <c r="OJT3" s="238"/>
      <c r="OJU3" s="238"/>
      <c r="OJV3" s="238"/>
      <c r="OJW3" s="2"/>
      <c r="OJX3" s="2"/>
      <c r="OJY3" s="3"/>
      <c r="OJZ3" s="4"/>
      <c r="OKA3" s="1"/>
      <c r="OKB3" s="1"/>
      <c r="OKC3" s="238"/>
      <c r="OKD3" s="238"/>
      <c r="OKE3" s="238"/>
      <c r="OKF3" s="2"/>
      <c r="OKG3" s="2"/>
      <c r="OKH3" s="3"/>
      <c r="OKI3" s="4"/>
      <c r="OKJ3" s="1"/>
      <c r="OKK3" s="1"/>
      <c r="OKL3" s="238"/>
      <c r="OKM3" s="238"/>
      <c r="OKN3" s="238"/>
      <c r="OKO3" s="2"/>
      <c r="OKP3" s="2"/>
      <c r="OKQ3" s="3"/>
      <c r="OKR3" s="4"/>
      <c r="OKS3" s="1"/>
      <c r="OKT3" s="1"/>
      <c r="OKU3" s="238"/>
      <c r="OKV3" s="238"/>
      <c r="OKW3" s="238"/>
      <c r="OKX3" s="2"/>
      <c r="OKY3" s="2"/>
      <c r="OKZ3" s="3"/>
      <c r="OLA3" s="4"/>
      <c r="OLB3" s="1"/>
      <c r="OLC3" s="1"/>
      <c r="OLD3" s="238"/>
      <c r="OLE3" s="238"/>
      <c r="OLF3" s="238"/>
      <c r="OLG3" s="2"/>
      <c r="OLH3" s="2"/>
      <c r="OLI3" s="3"/>
      <c r="OLJ3" s="4"/>
      <c r="OLK3" s="1"/>
      <c r="OLL3" s="1"/>
      <c r="OLM3" s="238"/>
      <c r="OLN3" s="238"/>
      <c r="OLO3" s="238"/>
      <c r="OLP3" s="2"/>
      <c r="OLQ3" s="2"/>
      <c r="OLR3" s="3"/>
      <c r="OLS3" s="4"/>
      <c r="OLT3" s="1"/>
      <c r="OLU3" s="1"/>
      <c r="OLV3" s="238"/>
      <c r="OLW3" s="238"/>
      <c r="OLX3" s="238"/>
      <c r="OLY3" s="2"/>
      <c r="OLZ3" s="2"/>
      <c r="OMA3" s="3"/>
      <c r="OMB3" s="4"/>
      <c r="OMC3" s="1"/>
      <c r="OMD3" s="1"/>
      <c r="OME3" s="238"/>
      <c r="OMF3" s="238"/>
      <c r="OMG3" s="238"/>
      <c r="OMH3" s="2"/>
      <c r="OMI3" s="2"/>
      <c r="OMJ3" s="3"/>
      <c r="OMK3" s="4"/>
      <c r="OML3" s="1"/>
      <c r="OMM3" s="1"/>
      <c r="OMN3" s="238"/>
      <c r="OMO3" s="238"/>
      <c r="OMP3" s="238"/>
      <c r="OMQ3" s="2"/>
      <c r="OMR3" s="2"/>
      <c r="OMS3" s="3"/>
      <c r="OMT3" s="4"/>
      <c r="OMU3" s="1"/>
      <c r="OMV3" s="1"/>
      <c r="OMW3" s="238"/>
      <c r="OMX3" s="238"/>
      <c r="OMY3" s="238"/>
      <c r="OMZ3" s="2"/>
      <c r="ONA3" s="2"/>
      <c r="ONB3" s="3"/>
      <c r="ONC3" s="4"/>
      <c r="OND3" s="1"/>
      <c r="ONE3" s="1"/>
      <c r="ONF3" s="238"/>
      <c r="ONG3" s="238"/>
      <c r="ONH3" s="238"/>
      <c r="ONI3" s="2"/>
      <c r="ONJ3" s="2"/>
      <c r="ONK3" s="3"/>
      <c r="ONL3" s="4"/>
      <c r="ONM3" s="1"/>
      <c r="ONN3" s="1"/>
      <c r="ONO3" s="238"/>
      <c r="ONP3" s="238"/>
      <c r="ONQ3" s="238"/>
      <c r="ONR3" s="2"/>
      <c r="ONS3" s="2"/>
      <c r="ONT3" s="3"/>
      <c r="ONU3" s="4"/>
      <c r="ONV3" s="1"/>
      <c r="ONW3" s="1"/>
      <c r="ONX3" s="238"/>
      <c r="ONY3" s="238"/>
      <c r="ONZ3" s="238"/>
      <c r="OOA3" s="2"/>
      <c r="OOB3" s="2"/>
      <c r="OOC3" s="3"/>
      <c r="OOD3" s="4"/>
      <c r="OOE3" s="1"/>
      <c r="OOF3" s="1"/>
      <c r="OOG3" s="238"/>
      <c r="OOH3" s="238"/>
      <c r="OOI3" s="238"/>
      <c r="OOJ3" s="2"/>
      <c r="OOK3" s="2"/>
      <c r="OOL3" s="3"/>
      <c r="OOM3" s="4"/>
      <c r="OON3" s="1"/>
      <c r="OOO3" s="1"/>
      <c r="OOP3" s="238"/>
      <c r="OOQ3" s="238"/>
      <c r="OOR3" s="238"/>
      <c r="OOS3" s="2"/>
      <c r="OOT3" s="2"/>
      <c r="OOU3" s="3"/>
      <c r="OOV3" s="4"/>
      <c r="OOW3" s="1"/>
      <c r="OOX3" s="1"/>
      <c r="OOY3" s="238"/>
      <c r="OOZ3" s="238"/>
      <c r="OPA3" s="238"/>
      <c r="OPB3" s="2"/>
      <c r="OPC3" s="2"/>
      <c r="OPD3" s="3"/>
      <c r="OPE3" s="4"/>
      <c r="OPF3" s="1"/>
      <c r="OPG3" s="1"/>
      <c r="OPH3" s="238"/>
      <c r="OPI3" s="238"/>
      <c r="OPJ3" s="238"/>
      <c r="OPK3" s="2"/>
      <c r="OPL3" s="2"/>
      <c r="OPM3" s="3"/>
      <c r="OPN3" s="4"/>
      <c r="OPO3" s="1"/>
      <c r="OPP3" s="1"/>
      <c r="OPQ3" s="238"/>
      <c r="OPR3" s="238"/>
      <c r="OPS3" s="238"/>
      <c r="OPT3" s="2"/>
      <c r="OPU3" s="2"/>
      <c r="OPV3" s="3"/>
      <c r="OPW3" s="4"/>
      <c r="OPX3" s="1"/>
      <c r="OPY3" s="1"/>
      <c r="OPZ3" s="238"/>
      <c r="OQA3" s="238"/>
      <c r="OQB3" s="238"/>
      <c r="OQC3" s="2"/>
      <c r="OQD3" s="2"/>
      <c r="OQE3" s="3"/>
      <c r="OQF3" s="4"/>
      <c r="OQG3" s="1"/>
      <c r="OQH3" s="1"/>
      <c r="OQI3" s="238"/>
      <c r="OQJ3" s="238"/>
      <c r="OQK3" s="238"/>
      <c r="OQL3" s="2"/>
      <c r="OQM3" s="2"/>
      <c r="OQN3" s="3"/>
      <c r="OQO3" s="4"/>
      <c r="OQP3" s="1"/>
      <c r="OQQ3" s="1"/>
      <c r="OQR3" s="238"/>
      <c r="OQS3" s="238"/>
      <c r="OQT3" s="238"/>
      <c r="OQU3" s="2"/>
      <c r="OQV3" s="2"/>
      <c r="OQW3" s="3"/>
      <c r="OQX3" s="4"/>
      <c r="OQY3" s="1"/>
      <c r="OQZ3" s="1"/>
      <c r="ORA3" s="238"/>
      <c r="ORB3" s="238"/>
      <c r="ORC3" s="238"/>
      <c r="ORD3" s="2"/>
      <c r="ORE3" s="2"/>
      <c r="ORF3" s="3"/>
      <c r="ORG3" s="4"/>
      <c r="ORH3" s="1"/>
      <c r="ORI3" s="1"/>
      <c r="ORJ3" s="238"/>
      <c r="ORK3" s="238"/>
      <c r="ORL3" s="238"/>
      <c r="ORM3" s="2"/>
      <c r="ORN3" s="2"/>
      <c r="ORO3" s="3"/>
      <c r="ORP3" s="4"/>
      <c r="ORQ3" s="1"/>
      <c r="ORR3" s="1"/>
      <c r="ORS3" s="238"/>
      <c r="ORT3" s="238"/>
      <c r="ORU3" s="238"/>
      <c r="ORV3" s="2"/>
      <c r="ORW3" s="2"/>
      <c r="ORX3" s="3"/>
      <c r="ORY3" s="4"/>
      <c r="ORZ3" s="1"/>
      <c r="OSA3" s="1"/>
      <c r="OSB3" s="238"/>
      <c r="OSC3" s="238"/>
      <c r="OSD3" s="238"/>
      <c r="OSE3" s="2"/>
      <c r="OSF3" s="2"/>
      <c r="OSG3" s="3"/>
      <c r="OSH3" s="4"/>
      <c r="OSI3" s="1"/>
      <c r="OSJ3" s="1"/>
      <c r="OSK3" s="238"/>
      <c r="OSL3" s="238"/>
      <c r="OSM3" s="238"/>
      <c r="OSN3" s="2"/>
      <c r="OSO3" s="2"/>
      <c r="OSP3" s="3"/>
      <c r="OSQ3" s="4"/>
      <c r="OSR3" s="1"/>
      <c r="OSS3" s="1"/>
      <c r="OST3" s="238"/>
      <c r="OSU3" s="238"/>
      <c r="OSV3" s="238"/>
      <c r="OSW3" s="2"/>
      <c r="OSX3" s="2"/>
      <c r="OSY3" s="3"/>
      <c r="OSZ3" s="4"/>
      <c r="OTA3" s="1"/>
      <c r="OTB3" s="1"/>
      <c r="OTC3" s="238"/>
      <c r="OTD3" s="238"/>
      <c r="OTE3" s="238"/>
      <c r="OTF3" s="2"/>
      <c r="OTG3" s="2"/>
      <c r="OTH3" s="3"/>
      <c r="OTI3" s="4"/>
      <c r="OTJ3" s="1"/>
      <c r="OTK3" s="1"/>
      <c r="OTL3" s="238"/>
      <c r="OTM3" s="238"/>
      <c r="OTN3" s="238"/>
      <c r="OTO3" s="2"/>
      <c r="OTP3" s="2"/>
      <c r="OTQ3" s="3"/>
      <c r="OTR3" s="4"/>
      <c r="OTS3" s="1"/>
      <c r="OTT3" s="1"/>
      <c r="OTU3" s="238"/>
      <c r="OTV3" s="238"/>
      <c r="OTW3" s="238"/>
      <c r="OTX3" s="2"/>
      <c r="OTY3" s="2"/>
      <c r="OTZ3" s="3"/>
      <c r="OUA3" s="4"/>
      <c r="OUB3" s="1"/>
      <c r="OUC3" s="1"/>
      <c r="OUD3" s="238"/>
      <c r="OUE3" s="238"/>
      <c r="OUF3" s="238"/>
      <c r="OUG3" s="2"/>
      <c r="OUH3" s="2"/>
      <c r="OUI3" s="3"/>
      <c r="OUJ3" s="4"/>
      <c r="OUK3" s="1"/>
      <c r="OUL3" s="1"/>
      <c r="OUM3" s="238"/>
      <c r="OUN3" s="238"/>
      <c r="OUO3" s="238"/>
      <c r="OUP3" s="2"/>
      <c r="OUQ3" s="2"/>
      <c r="OUR3" s="3"/>
      <c r="OUS3" s="4"/>
      <c r="OUT3" s="1"/>
      <c r="OUU3" s="1"/>
      <c r="OUV3" s="238"/>
      <c r="OUW3" s="238"/>
      <c r="OUX3" s="238"/>
      <c r="OUY3" s="2"/>
      <c r="OUZ3" s="2"/>
      <c r="OVA3" s="3"/>
      <c r="OVB3" s="4"/>
      <c r="OVC3" s="1"/>
      <c r="OVD3" s="1"/>
      <c r="OVE3" s="238"/>
      <c r="OVF3" s="238"/>
      <c r="OVG3" s="238"/>
      <c r="OVH3" s="2"/>
      <c r="OVI3" s="2"/>
      <c r="OVJ3" s="3"/>
      <c r="OVK3" s="4"/>
      <c r="OVL3" s="1"/>
      <c r="OVM3" s="1"/>
      <c r="OVN3" s="238"/>
      <c r="OVO3" s="238"/>
      <c r="OVP3" s="238"/>
      <c r="OVQ3" s="2"/>
      <c r="OVR3" s="2"/>
      <c r="OVS3" s="3"/>
      <c r="OVT3" s="4"/>
      <c r="OVU3" s="1"/>
      <c r="OVV3" s="1"/>
      <c r="OVW3" s="238"/>
      <c r="OVX3" s="238"/>
      <c r="OVY3" s="238"/>
      <c r="OVZ3" s="2"/>
      <c r="OWA3" s="2"/>
      <c r="OWB3" s="3"/>
      <c r="OWC3" s="4"/>
      <c r="OWD3" s="1"/>
      <c r="OWE3" s="1"/>
      <c r="OWF3" s="238"/>
      <c r="OWG3" s="238"/>
      <c r="OWH3" s="238"/>
      <c r="OWI3" s="2"/>
      <c r="OWJ3" s="2"/>
      <c r="OWK3" s="3"/>
      <c r="OWL3" s="4"/>
      <c r="OWM3" s="1"/>
      <c r="OWN3" s="1"/>
      <c r="OWO3" s="238"/>
      <c r="OWP3" s="238"/>
      <c r="OWQ3" s="238"/>
      <c r="OWR3" s="2"/>
      <c r="OWS3" s="2"/>
      <c r="OWT3" s="3"/>
      <c r="OWU3" s="4"/>
      <c r="OWV3" s="1"/>
      <c r="OWW3" s="1"/>
      <c r="OWX3" s="238"/>
      <c r="OWY3" s="238"/>
      <c r="OWZ3" s="238"/>
      <c r="OXA3" s="2"/>
      <c r="OXB3" s="2"/>
      <c r="OXC3" s="3"/>
      <c r="OXD3" s="4"/>
      <c r="OXE3" s="1"/>
      <c r="OXF3" s="1"/>
      <c r="OXG3" s="238"/>
      <c r="OXH3" s="238"/>
      <c r="OXI3" s="238"/>
      <c r="OXJ3" s="2"/>
      <c r="OXK3" s="2"/>
      <c r="OXL3" s="3"/>
      <c r="OXM3" s="4"/>
      <c r="OXN3" s="1"/>
      <c r="OXO3" s="1"/>
      <c r="OXP3" s="238"/>
      <c r="OXQ3" s="238"/>
      <c r="OXR3" s="238"/>
      <c r="OXS3" s="2"/>
      <c r="OXT3" s="2"/>
      <c r="OXU3" s="3"/>
      <c r="OXV3" s="4"/>
      <c r="OXW3" s="1"/>
      <c r="OXX3" s="1"/>
      <c r="OXY3" s="238"/>
      <c r="OXZ3" s="238"/>
      <c r="OYA3" s="238"/>
      <c r="OYB3" s="2"/>
      <c r="OYC3" s="2"/>
      <c r="OYD3" s="3"/>
      <c r="OYE3" s="4"/>
      <c r="OYF3" s="1"/>
      <c r="OYG3" s="1"/>
      <c r="OYH3" s="238"/>
      <c r="OYI3" s="238"/>
      <c r="OYJ3" s="238"/>
      <c r="OYK3" s="2"/>
      <c r="OYL3" s="2"/>
      <c r="OYM3" s="3"/>
      <c r="OYN3" s="4"/>
      <c r="OYO3" s="1"/>
      <c r="OYP3" s="1"/>
      <c r="OYQ3" s="238"/>
      <c r="OYR3" s="238"/>
      <c r="OYS3" s="238"/>
      <c r="OYT3" s="2"/>
      <c r="OYU3" s="2"/>
      <c r="OYV3" s="3"/>
      <c r="OYW3" s="4"/>
      <c r="OYX3" s="1"/>
      <c r="OYY3" s="1"/>
      <c r="OYZ3" s="238"/>
      <c r="OZA3" s="238"/>
      <c r="OZB3" s="238"/>
      <c r="OZC3" s="2"/>
      <c r="OZD3" s="2"/>
      <c r="OZE3" s="3"/>
      <c r="OZF3" s="4"/>
      <c r="OZG3" s="1"/>
      <c r="OZH3" s="1"/>
      <c r="OZI3" s="238"/>
      <c r="OZJ3" s="238"/>
      <c r="OZK3" s="238"/>
      <c r="OZL3" s="2"/>
      <c r="OZM3" s="2"/>
      <c r="OZN3" s="3"/>
      <c r="OZO3" s="4"/>
      <c r="OZP3" s="1"/>
      <c r="OZQ3" s="1"/>
      <c r="OZR3" s="238"/>
      <c r="OZS3" s="238"/>
      <c r="OZT3" s="238"/>
      <c r="OZU3" s="2"/>
      <c r="OZV3" s="2"/>
      <c r="OZW3" s="3"/>
      <c r="OZX3" s="4"/>
      <c r="OZY3" s="1"/>
      <c r="OZZ3" s="1"/>
      <c r="PAA3" s="238"/>
      <c r="PAB3" s="238"/>
      <c r="PAC3" s="238"/>
      <c r="PAD3" s="2"/>
      <c r="PAE3" s="2"/>
      <c r="PAF3" s="3"/>
      <c r="PAG3" s="4"/>
      <c r="PAH3" s="1"/>
      <c r="PAI3" s="1"/>
      <c r="PAJ3" s="238"/>
      <c r="PAK3" s="238"/>
      <c r="PAL3" s="238"/>
      <c r="PAM3" s="2"/>
      <c r="PAN3" s="2"/>
      <c r="PAO3" s="3"/>
      <c r="PAP3" s="4"/>
      <c r="PAQ3" s="1"/>
      <c r="PAR3" s="1"/>
      <c r="PAS3" s="238"/>
      <c r="PAT3" s="238"/>
      <c r="PAU3" s="238"/>
      <c r="PAV3" s="2"/>
      <c r="PAW3" s="2"/>
      <c r="PAX3" s="3"/>
      <c r="PAY3" s="4"/>
      <c r="PAZ3" s="1"/>
      <c r="PBA3" s="1"/>
      <c r="PBB3" s="238"/>
      <c r="PBC3" s="238"/>
      <c r="PBD3" s="238"/>
      <c r="PBE3" s="2"/>
      <c r="PBF3" s="2"/>
      <c r="PBG3" s="3"/>
      <c r="PBH3" s="4"/>
      <c r="PBI3" s="1"/>
      <c r="PBJ3" s="1"/>
      <c r="PBK3" s="238"/>
      <c r="PBL3" s="238"/>
      <c r="PBM3" s="238"/>
      <c r="PBN3" s="2"/>
      <c r="PBO3" s="2"/>
      <c r="PBP3" s="3"/>
      <c r="PBQ3" s="4"/>
      <c r="PBR3" s="1"/>
      <c r="PBS3" s="1"/>
      <c r="PBT3" s="238"/>
      <c r="PBU3" s="238"/>
      <c r="PBV3" s="238"/>
      <c r="PBW3" s="2"/>
      <c r="PBX3" s="2"/>
      <c r="PBY3" s="3"/>
      <c r="PBZ3" s="4"/>
      <c r="PCA3" s="1"/>
      <c r="PCB3" s="1"/>
      <c r="PCC3" s="238"/>
      <c r="PCD3" s="238"/>
      <c r="PCE3" s="238"/>
      <c r="PCF3" s="2"/>
      <c r="PCG3" s="2"/>
      <c r="PCH3" s="3"/>
      <c r="PCI3" s="4"/>
      <c r="PCJ3" s="1"/>
      <c r="PCK3" s="1"/>
      <c r="PCL3" s="238"/>
      <c r="PCM3" s="238"/>
      <c r="PCN3" s="238"/>
      <c r="PCO3" s="2"/>
      <c r="PCP3" s="2"/>
      <c r="PCQ3" s="3"/>
      <c r="PCR3" s="4"/>
      <c r="PCS3" s="1"/>
      <c r="PCT3" s="1"/>
      <c r="PCU3" s="238"/>
      <c r="PCV3" s="238"/>
      <c r="PCW3" s="238"/>
      <c r="PCX3" s="2"/>
      <c r="PCY3" s="2"/>
      <c r="PCZ3" s="3"/>
      <c r="PDA3" s="4"/>
      <c r="PDB3" s="1"/>
      <c r="PDC3" s="1"/>
      <c r="PDD3" s="238"/>
      <c r="PDE3" s="238"/>
      <c r="PDF3" s="238"/>
      <c r="PDG3" s="2"/>
      <c r="PDH3" s="2"/>
      <c r="PDI3" s="3"/>
      <c r="PDJ3" s="4"/>
      <c r="PDK3" s="1"/>
      <c r="PDL3" s="1"/>
      <c r="PDM3" s="238"/>
      <c r="PDN3" s="238"/>
      <c r="PDO3" s="238"/>
      <c r="PDP3" s="2"/>
      <c r="PDQ3" s="2"/>
      <c r="PDR3" s="3"/>
      <c r="PDS3" s="4"/>
      <c r="PDT3" s="1"/>
      <c r="PDU3" s="1"/>
      <c r="PDV3" s="238"/>
      <c r="PDW3" s="238"/>
      <c r="PDX3" s="238"/>
      <c r="PDY3" s="2"/>
      <c r="PDZ3" s="2"/>
      <c r="PEA3" s="3"/>
      <c r="PEB3" s="4"/>
      <c r="PEC3" s="1"/>
      <c r="PED3" s="1"/>
      <c r="PEE3" s="238"/>
      <c r="PEF3" s="238"/>
      <c r="PEG3" s="238"/>
      <c r="PEH3" s="2"/>
      <c r="PEI3" s="2"/>
      <c r="PEJ3" s="3"/>
      <c r="PEK3" s="4"/>
      <c r="PEL3" s="1"/>
      <c r="PEM3" s="1"/>
      <c r="PEN3" s="238"/>
      <c r="PEO3" s="238"/>
      <c r="PEP3" s="238"/>
      <c r="PEQ3" s="2"/>
      <c r="PER3" s="2"/>
      <c r="PES3" s="3"/>
      <c r="PET3" s="4"/>
      <c r="PEU3" s="1"/>
      <c r="PEV3" s="1"/>
      <c r="PEW3" s="238"/>
      <c r="PEX3" s="238"/>
      <c r="PEY3" s="238"/>
      <c r="PEZ3" s="2"/>
      <c r="PFA3" s="2"/>
      <c r="PFB3" s="3"/>
      <c r="PFC3" s="4"/>
      <c r="PFD3" s="1"/>
      <c r="PFE3" s="1"/>
      <c r="PFF3" s="238"/>
      <c r="PFG3" s="238"/>
      <c r="PFH3" s="238"/>
      <c r="PFI3" s="2"/>
      <c r="PFJ3" s="2"/>
      <c r="PFK3" s="3"/>
      <c r="PFL3" s="4"/>
      <c r="PFM3" s="1"/>
      <c r="PFN3" s="1"/>
      <c r="PFO3" s="238"/>
      <c r="PFP3" s="238"/>
      <c r="PFQ3" s="238"/>
      <c r="PFR3" s="2"/>
      <c r="PFS3" s="2"/>
      <c r="PFT3" s="3"/>
      <c r="PFU3" s="4"/>
      <c r="PFV3" s="1"/>
      <c r="PFW3" s="1"/>
      <c r="PFX3" s="238"/>
      <c r="PFY3" s="238"/>
      <c r="PFZ3" s="238"/>
      <c r="PGA3" s="2"/>
      <c r="PGB3" s="2"/>
      <c r="PGC3" s="3"/>
      <c r="PGD3" s="4"/>
      <c r="PGE3" s="1"/>
      <c r="PGF3" s="1"/>
      <c r="PGG3" s="238"/>
      <c r="PGH3" s="238"/>
      <c r="PGI3" s="238"/>
      <c r="PGJ3" s="2"/>
      <c r="PGK3" s="2"/>
      <c r="PGL3" s="3"/>
      <c r="PGM3" s="4"/>
      <c r="PGN3" s="1"/>
      <c r="PGO3" s="1"/>
      <c r="PGP3" s="238"/>
      <c r="PGQ3" s="238"/>
      <c r="PGR3" s="238"/>
      <c r="PGS3" s="2"/>
      <c r="PGT3" s="2"/>
      <c r="PGU3" s="3"/>
      <c r="PGV3" s="4"/>
      <c r="PGW3" s="1"/>
      <c r="PGX3" s="1"/>
      <c r="PGY3" s="238"/>
      <c r="PGZ3" s="238"/>
      <c r="PHA3" s="238"/>
      <c r="PHB3" s="2"/>
      <c r="PHC3" s="2"/>
      <c r="PHD3" s="3"/>
      <c r="PHE3" s="4"/>
      <c r="PHF3" s="1"/>
      <c r="PHG3" s="1"/>
      <c r="PHH3" s="238"/>
      <c r="PHI3" s="238"/>
      <c r="PHJ3" s="238"/>
      <c r="PHK3" s="2"/>
      <c r="PHL3" s="2"/>
      <c r="PHM3" s="3"/>
      <c r="PHN3" s="4"/>
      <c r="PHO3" s="1"/>
      <c r="PHP3" s="1"/>
      <c r="PHQ3" s="238"/>
      <c r="PHR3" s="238"/>
      <c r="PHS3" s="238"/>
      <c r="PHT3" s="2"/>
      <c r="PHU3" s="2"/>
      <c r="PHV3" s="3"/>
      <c r="PHW3" s="4"/>
      <c r="PHX3" s="1"/>
      <c r="PHY3" s="1"/>
      <c r="PHZ3" s="238"/>
      <c r="PIA3" s="238"/>
      <c r="PIB3" s="238"/>
      <c r="PIC3" s="2"/>
      <c r="PID3" s="2"/>
      <c r="PIE3" s="3"/>
      <c r="PIF3" s="4"/>
      <c r="PIG3" s="1"/>
      <c r="PIH3" s="1"/>
      <c r="PII3" s="238"/>
      <c r="PIJ3" s="238"/>
      <c r="PIK3" s="238"/>
      <c r="PIL3" s="2"/>
      <c r="PIM3" s="2"/>
      <c r="PIN3" s="3"/>
      <c r="PIO3" s="4"/>
      <c r="PIP3" s="1"/>
      <c r="PIQ3" s="1"/>
      <c r="PIR3" s="238"/>
      <c r="PIS3" s="238"/>
      <c r="PIT3" s="238"/>
      <c r="PIU3" s="2"/>
      <c r="PIV3" s="2"/>
      <c r="PIW3" s="3"/>
      <c r="PIX3" s="4"/>
      <c r="PIY3" s="1"/>
      <c r="PIZ3" s="1"/>
      <c r="PJA3" s="238"/>
      <c r="PJB3" s="238"/>
      <c r="PJC3" s="238"/>
      <c r="PJD3" s="2"/>
      <c r="PJE3" s="2"/>
      <c r="PJF3" s="3"/>
      <c r="PJG3" s="4"/>
      <c r="PJH3" s="1"/>
      <c r="PJI3" s="1"/>
      <c r="PJJ3" s="238"/>
      <c r="PJK3" s="238"/>
      <c r="PJL3" s="238"/>
      <c r="PJM3" s="2"/>
      <c r="PJN3" s="2"/>
      <c r="PJO3" s="3"/>
      <c r="PJP3" s="4"/>
      <c r="PJQ3" s="1"/>
      <c r="PJR3" s="1"/>
      <c r="PJS3" s="238"/>
      <c r="PJT3" s="238"/>
      <c r="PJU3" s="238"/>
      <c r="PJV3" s="2"/>
      <c r="PJW3" s="2"/>
      <c r="PJX3" s="3"/>
      <c r="PJY3" s="4"/>
      <c r="PJZ3" s="1"/>
      <c r="PKA3" s="1"/>
      <c r="PKB3" s="238"/>
      <c r="PKC3" s="238"/>
      <c r="PKD3" s="238"/>
      <c r="PKE3" s="2"/>
      <c r="PKF3" s="2"/>
      <c r="PKG3" s="3"/>
      <c r="PKH3" s="4"/>
      <c r="PKI3" s="1"/>
      <c r="PKJ3" s="1"/>
      <c r="PKK3" s="238"/>
      <c r="PKL3" s="238"/>
      <c r="PKM3" s="238"/>
      <c r="PKN3" s="2"/>
      <c r="PKO3" s="2"/>
      <c r="PKP3" s="3"/>
      <c r="PKQ3" s="4"/>
      <c r="PKR3" s="1"/>
      <c r="PKS3" s="1"/>
      <c r="PKT3" s="238"/>
      <c r="PKU3" s="238"/>
      <c r="PKV3" s="238"/>
      <c r="PKW3" s="2"/>
      <c r="PKX3" s="2"/>
      <c r="PKY3" s="3"/>
      <c r="PKZ3" s="4"/>
      <c r="PLA3" s="1"/>
      <c r="PLB3" s="1"/>
      <c r="PLC3" s="238"/>
      <c r="PLD3" s="238"/>
      <c r="PLE3" s="238"/>
      <c r="PLF3" s="2"/>
      <c r="PLG3" s="2"/>
      <c r="PLH3" s="3"/>
      <c r="PLI3" s="4"/>
      <c r="PLJ3" s="1"/>
      <c r="PLK3" s="1"/>
      <c r="PLL3" s="238"/>
      <c r="PLM3" s="238"/>
      <c r="PLN3" s="238"/>
      <c r="PLO3" s="2"/>
      <c r="PLP3" s="2"/>
      <c r="PLQ3" s="3"/>
      <c r="PLR3" s="4"/>
      <c r="PLS3" s="1"/>
      <c r="PLT3" s="1"/>
      <c r="PLU3" s="238"/>
      <c r="PLV3" s="238"/>
      <c r="PLW3" s="238"/>
      <c r="PLX3" s="2"/>
      <c r="PLY3" s="2"/>
      <c r="PLZ3" s="3"/>
      <c r="PMA3" s="4"/>
      <c r="PMB3" s="1"/>
      <c r="PMC3" s="1"/>
      <c r="PMD3" s="238"/>
      <c r="PME3" s="238"/>
      <c r="PMF3" s="238"/>
      <c r="PMG3" s="2"/>
      <c r="PMH3" s="2"/>
      <c r="PMI3" s="3"/>
      <c r="PMJ3" s="4"/>
      <c r="PMK3" s="1"/>
      <c r="PML3" s="1"/>
      <c r="PMM3" s="238"/>
      <c r="PMN3" s="238"/>
      <c r="PMO3" s="238"/>
      <c r="PMP3" s="2"/>
      <c r="PMQ3" s="2"/>
      <c r="PMR3" s="3"/>
      <c r="PMS3" s="4"/>
      <c r="PMT3" s="1"/>
      <c r="PMU3" s="1"/>
      <c r="PMV3" s="238"/>
      <c r="PMW3" s="238"/>
      <c r="PMX3" s="238"/>
      <c r="PMY3" s="2"/>
      <c r="PMZ3" s="2"/>
      <c r="PNA3" s="3"/>
      <c r="PNB3" s="4"/>
      <c r="PNC3" s="1"/>
      <c r="PND3" s="1"/>
      <c r="PNE3" s="238"/>
      <c r="PNF3" s="238"/>
      <c r="PNG3" s="238"/>
      <c r="PNH3" s="2"/>
      <c r="PNI3" s="2"/>
      <c r="PNJ3" s="3"/>
      <c r="PNK3" s="4"/>
      <c r="PNL3" s="1"/>
      <c r="PNM3" s="1"/>
      <c r="PNN3" s="238"/>
      <c r="PNO3" s="238"/>
      <c r="PNP3" s="238"/>
      <c r="PNQ3" s="2"/>
      <c r="PNR3" s="2"/>
      <c r="PNS3" s="3"/>
      <c r="PNT3" s="4"/>
      <c r="PNU3" s="1"/>
      <c r="PNV3" s="1"/>
      <c r="PNW3" s="238"/>
      <c r="PNX3" s="238"/>
      <c r="PNY3" s="238"/>
      <c r="PNZ3" s="2"/>
      <c r="POA3" s="2"/>
      <c r="POB3" s="3"/>
      <c r="POC3" s="4"/>
      <c r="POD3" s="1"/>
      <c r="POE3" s="1"/>
      <c r="POF3" s="238"/>
      <c r="POG3" s="238"/>
      <c r="POH3" s="238"/>
      <c r="POI3" s="2"/>
      <c r="POJ3" s="2"/>
      <c r="POK3" s="3"/>
      <c r="POL3" s="4"/>
      <c r="POM3" s="1"/>
      <c r="PON3" s="1"/>
      <c r="POO3" s="238"/>
      <c r="POP3" s="238"/>
      <c r="POQ3" s="238"/>
      <c r="POR3" s="2"/>
      <c r="POS3" s="2"/>
      <c r="POT3" s="3"/>
      <c r="POU3" s="4"/>
      <c r="POV3" s="1"/>
      <c r="POW3" s="1"/>
      <c r="POX3" s="238"/>
      <c r="POY3" s="238"/>
      <c r="POZ3" s="238"/>
      <c r="PPA3" s="2"/>
      <c r="PPB3" s="2"/>
      <c r="PPC3" s="3"/>
      <c r="PPD3" s="4"/>
      <c r="PPE3" s="1"/>
      <c r="PPF3" s="1"/>
      <c r="PPG3" s="238"/>
      <c r="PPH3" s="238"/>
      <c r="PPI3" s="238"/>
      <c r="PPJ3" s="2"/>
      <c r="PPK3" s="2"/>
      <c r="PPL3" s="3"/>
      <c r="PPM3" s="4"/>
      <c r="PPN3" s="1"/>
      <c r="PPO3" s="1"/>
      <c r="PPP3" s="238"/>
      <c r="PPQ3" s="238"/>
      <c r="PPR3" s="238"/>
      <c r="PPS3" s="2"/>
      <c r="PPT3" s="2"/>
      <c r="PPU3" s="3"/>
      <c r="PPV3" s="4"/>
      <c r="PPW3" s="1"/>
      <c r="PPX3" s="1"/>
      <c r="PPY3" s="238"/>
      <c r="PPZ3" s="238"/>
      <c r="PQA3" s="238"/>
      <c r="PQB3" s="2"/>
      <c r="PQC3" s="2"/>
      <c r="PQD3" s="3"/>
      <c r="PQE3" s="4"/>
      <c r="PQF3" s="1"/>
      <c r="PQG3" s="1"/>
      <c r="PQH3" s="238"/>
      <c r="PQI3" s="238"/>
      <c r="PQJ3" s="238"/>
      <c r="PQK3" s="2"/>
      <c r="PQL3" s="2"/>
      <c r="PQM3" s="3"/>
      <c r="PQN3" s="4"/>
      <c r="PQO3" s="1"/>
      <c r="PQP3" s="1"/>
      <c r="PQQ3" s="238"/>
      <c r="PQR3" s="238"/>
      <c r="PQS3" s="238"/>
      <c r="PQT3" s="2"/>
      <c r="PQU3" s="2"/>
      <c r="PQV3" s="3"/>
      <c r="PQW3" s="4"/>
      <c r="PQX3" s="1"/>
      <c r="PQY3" s="1"/>
      <c r="PQZ3" s="238"/>
      <c r="PRA3" s="238"/>
      <c r="PRB3" s="238"/>
      <c r="PRC3" s="2"/>
      <c r="PRD3" s="2"/>
      <c r="PRE3" s="3"/>
      <c r="PRF3" s="4"/>
      <c r="PRG3" s="1"/>
      <c r="PRH3" s="1"/>
      <c r="PRI3" s="238"/>
      <c r="PRJ3" s="238"/>
      <c r="PRK3" s="238"/>
      <c r="PRL3" s="2"/>
      <c r="PRM3" s="2"/>
      <c r="PRN3" s="3"/>
      <c r="PRO3" s="4"/>
      <c r="PRP3" s="1"/>
      <c r="PRQ3" s="1"/>
      <c r="PRR3" s="238"/>
      <c r="PRS3" s="238"/>
      <c r="PRT3" s="238"/>
      <c r="PRU3" s="2"/>
      <c r="PRV3" s="2"/>
      <c r="PRW3" s="3"/>
      <c r="PRX3" s="4"/>
      <c r="PRY3" s="1"/>
      <c r="PRZ3" s="1"/>
      <c r="PSA3" s="238"/>
      <c r="PSB3" s="238"/>
      <c r="PSC3" s="238"/>
      <c r="PSD3" s="2"/>
      <c r="PSE3" s="2"/>
      <c r="PSF3" s="3"/>
      <c r="PSG3" s="4"/>
      <c r="PSH3" s="1"/>
      <c r="PSI3" s="1"/>
      <c r="PSJ3" s="238"/>
      <c r="PSK3" s="238"/>
      <c r="PSL3" s="238"/>
      <c r="PSM3" s="2"/>
      <c r="PSN3" s="2"/>
      <c r="PSO3" s="3"/>
      <c r="PSP3" s="4"/>
      <c r="PSQ3" s="1"/>
      <c r="PSR3" s="1"/>
      <c r="PSS3" s="238"/>
      <c r="PST3" s="238"/>
      <c r="PSU3" s="238"/>
      <c r="PSV3" s="2"/>
      <c r="PSW3" s="2"/>
      <c r="PSX3" s="3"/>
      <c r="PSY3" s="4"/>
      <c r="PSZ3" s="1"/>
      <c r="PTA3" s="1"/>
      <c r="PTB3" s="238"/>
      <c r="PTC3" s="238"/>
      <c r="PTD3" s="238"/>
      <c r="PTE3" s="2"/>
      <c r="PTF3" s="2"/>
      <c r="PTG3" s="3"/>
      <c r="PTH3" s="4"/>
      <c r="PTI3" s="1"/>
      <c r="PTJ3" s="1"/>
      <c r="PTK3" s="238"/>
      <c r="PTL3" s="238"/>
      <c r="PTM3" s="238"/>
      <c r="PTN3" s="2"/>
      <c r="PTO3" s="2"/>
      <c r="PTP3" s="3"/>
      <c r="PTQ3" s="4"/>
      <c r="PTR3" s="1"/>
      <c r="PTS3" s="1"/>
      <c r="PTT3" s="238"/>
      <c r="PTU3" s="238"/>
      <c r="PTV3" s="238"/>
      <c r="PTW3" s="2"/>
      <c r="PTX3" s="2"/>
      <c r="PTY3" s="3"/>
      <c r="PTZ3" s="4"/>
      <c r="PUA3" s="1"/>
      <c r="PUB3" s="1"/>
      <c r="PUC3" s="238"/>
      <c r="PUD3" s="238"/>
      <c r="PUE3" s="238"/>
      <c r="PUF3" s="2"/>
      <c r="PUG3" s="2"/>
      <c r="PUH3" s="3"/>
      <c r="PUI3" s="4"/>
      <c r="PUJ3" s="1"/>
      <c r="PUK3" s="1"/>
      <c r="PUL3" s="238"/>
      <c r="PUM3" s="238"/>
      <c r="PUN3" s="238"/>
      <c r="PUO3" s="2"/>
      <c r="PUP3" s="2"/>
      <c r="PUQ3" s="3"/>
      <c r="PUR3" s="4"/>
      <c r="PUS3" s="1"/>
      <c r="PUT3" s="1"/>
      <c r="PUU3" s="238"/>
      <c r="PUV3" s="238"/>
      <c r="PUW3" s="238"/>
      <c r="PUX3" s="2"/>
      <c r="PUY3" s="2"/>
      <c r="PUZ3" s="3"/>
      <c r="PVA3" s="4"/>
      <c r="PVB3" s="1"/>
      <c r="PVC3" s="1"/>
      <c r="PVD3" s="238"/>
      <c r="PVE3" s="238"/>
      <c r="PVF3" s="238"/>
      <c r="PVG3" s="2"/>
      <c r="PVH3" s="2"/>
      <c r="PVI3" s="3"/>
      <c r="PVJ3" s="4"/>
      <c r="PVK3" s="1"/>
      <c r="PVL3" s="1"/>
      <c r="PVM3" s="238"/>
      <c r="PVN3" s="238"/>
      <c r="PVO3" s="238"/>
      <c r="PVP3" s="2"/>
      <c r="PVQ3" s="2"/>
      <c r="PVR3" s="3"/>
      <c r="PVS3" s="4"/>
      <c r="PVT3" s="1"/>
      <c r="PVU3" s="1"/>
      <c r="PVV3" s="238"/>
      <c r="PVW3" s="238"/>
      <c r="PVX3" s="238"/>
      <c r="PVY3" s="2"/>
      <c r="PVZ3" s="2"/>
      <c r="PWA3" s="3"/>
      <c r="PWB3" s="4"/>
      <c r="PWC3" s="1"/>
      <c r="PWD3" s="1"/>
      <c r="PWE3" s="238"/>
      <c r="PWF3" s="238"/>
      <c r="PWG3" s="238"/>
      <c r="PWH3" s="2"/>
      <c r="PWI3" s="2"/>
      <c r="PWJ3" s="3"/>
      <c r="PWK3" s="4"/>
      <c r="PWL3" s="1"/>
      <c r="PWM3" s="1"/>
      <c r="PWN3" s="238"/>
      <c r="PWO3" s="238"/>
      <c r="PWP3" s="238"/>
      <c r="PWQ3" s="2"/>
      <c r="PWR3" s="2"/>
      <c r="PWS3" s="3"/>
      <c r="PWT3" s="4"/>
      <c r="PWU3" s="1"/>
      <c r="PWV3" s="1"/>
      <c r="PWW3" s="238"/>
      <c r="PWX3" s="238"/>
      <c r="PWY3" s="238"/>
      <c r="PWZ3" s="2"/>
      <c r="PXA3" s="2"/>
      <c r="PXB3" s="3"/>
      <c r="PXC3" s="4"/>
      <c r="PXD3" s="1"/>
      <c r="PXE3" s="1"/>
      <c r="PXF3" s="238"/>
      <c r="PXG3" s="238"/>
      <c r="PXH3" s="238"/>
      <c r="PXI3" s="2"/>
      <c r="PXJ3" s="2"/>
      <c r="PXK3" s="3"/>
      <c r="PXL3" s="4"/>
      <c r="PXM3" s="1"/>
      <c r="PXN3" s="1"/>
      <c r="PXO3" s="238"/>
      <c r="PXP3" s="238"/>
      <c r="PXQ3" s="238"/>
      <c r="PXR3" s="2"/>
      <c r="PXS3" s="2"/>
      <c r="PXT3" s="3"/>
      <c r="PXU3" s="4"/>
      <c r="PXV3" s="1"/>
      <c r="PXW3" s="1"/>
      <c r="PXX3" s="238"/>
      <c r="PXY3" s="238"/>
      <c r="PXZ3" s="238"/>
      <c r="PYA3" s="2"/>
      <c r="PYB3" s="2"/>
      <c r="PYC3" s="3"/>
      <c r="PYD3" s="4"/>
      <c r="PYE3" s="1"/>
      <c r="PYF3" s="1"/>
      <c r="PYG3" s="238"/>
      <c r="PYH3" s="238"/>
      <c r="PYI3" s="238"/>
      <c r="PYJ3" s="2"/>
      <c r="PYK3" s="2"/>
      <c r="PYL3" s="3"/>
      <c r="PYM3" s="4"/>
      <c r="PYN3" s="1"/>
      <c r="PYO3" s="1"/>
      <c r="PYP3" s="238"/>
      <c r="PYQ3" s="238"/>
      <c r="PYR3" s="238"/>
      <c r="PYS3" s="2"/>
      <c r="PYT3" s="2"/>
      <c r="PYU3" s="3"/>
      <c r="PYV3" s="4"/>
      <c r="PYW3" s="1"/>
      <c r="PYX3" s="1"/>
      <c r="PYY3" s="238"/>
      <c r="PYZ3" s="238"/>
      <c r="PZA3" s="238"/>
      <c r="PZB3" s="2"/>
      <c r="PZC3" s="2"/>
      <c r="PZD3" s="3"/>
      <c r="PZE3" s="4"/>
      <c r="PZF3" s="1"/>
      <c r="PZG3" s="1"/>
      <c r="PZH3" s="238"/>
      <c r="PZI3" s="238"/>
      <c r="PZJ3" s="238"/>
      <c r="PZK3" s="2"/>
      <c r="PZL3" s="2"/>
      <c r="PZM3" s="3"/>
      <c r="PZN3" s="4"/>
      <c r="PZO3" s="1"/>
      <c r="PZP3" s="1"/>
      <c r="PZQ3" s="238"/>
      <c r="PZR3" s="238"/>
      <c r="PZS3" s="238"/>
      <c r="PZT3" s="2"/>
      <c r="PZU3" s="2"/>
      <c r="PZV3" s="3"/>
      <c r="PZW3" s="4"/>
      <c r="PZX3" s="1"/>
      <c r="PZY3" s="1"/>
      <c r="PZZ3" s="238"/>
      <c r="QAA3" s="238"/>
      <c r="QAB3" s="238"/>
      <c r="QAC3" s="2"/>
      <c r="QAD3" s="2"/>
      <c r="QAE3" s="3"/>
      <c r="QAF3" s="4"/>
      <c r="QAG3" s="1"/>
      <c r="QAH3" s="1"/>
      <c r="QAI3" s="238"/>
      <c r="QAJ3" s="238"/>
      <c r="QAK3" s="238"/>
      <c r="QAL3" s="2"/>
      <c r="QAM3" s="2"/>
      <c r="QAN3" s="3"/>
      <c r="QAO3" s="4"/>
      <c r="QAP3" s="1"/>
      <c r="QAQ3" s="1"/>
      <c r="QAR3" s="238"/>
      <c r="QAS3" s="238"/>
      <c r="QAT3" s="238"/>
      <c r="QAU3" s="2"/>
      <c r="QAV3" s="2"/>
      <c r="QAW3" s="3"/>
      <c r="QAX3" s="4"/>
      <c r="QAY3" s="1"/>
      <c r="QAZ3" s="1"/>
      <c r="QBA3" s="238"/>
      <c r="QBB3" s="238"/>
      <c r="QBC3" s="238"/>
      <c r="QBD3" s="2"/>
      <c r="QBE3" s="2"/>
      <c r="QBF3" s="3"/>
      <c r="QBG3" s="4"/>
      <c r="QBH3" s="1"/>
      <c r="QBI3" s="1"/>
      <c r="QBJ3" s="238"/>
      <c r="QBK3" s="238"/>
      <c r="QBL3" s="238"/>
      <c r="QBM3" s="2"/>
      <c r="QBN3" s="2"/>
      <c r="QBO3" s="3"/>
      <c r="QBP3" s="4"/>
      <c r="QBQ3" s="1"/>
      <c r="QBR3" s="1"/>
      <c r="QBS3" s="238"/>
      <c r="QBT3" s="238"/>
      <c r="QBU3" s="238"/>
      <c r="QBV3" s="2"/>
      <c r="QBW3" s="2"/>
      <c r="QBX3" s="3"/>
      <c r="QBY3" s="4"/>
      <c r="QBZ3" s="1"/>
      <c r="QCA3" s="1"/>
      <c r="QCB3" s="238"/>
      <c r="QCC3" s="238"/>
      <c r="QCD3" s="238"/>
      <c r="QCE3" s="2"/>
      <c r="QCF3" s="2"/>
      <c r="QCG3" s="3"/>
      <c r="QCH3" s="4"/>
      <c r="QCI3" s="1"/>
      <c r="QCJ3" s="1"/>
      <c r="QCK3" s="238"/>
      <c r="QCL3" s="238"/>
      <c r="QCM3" s="238"/>
      <c r="QCN3" s="2"/>
      <c r="QCO3" s="2"/>
      <c r="QCP3" s="3"/>
      <c r="QCQ3" s="4"/>
      <c r="QCR3" s="1"/>
      <c r="QCS3" s="1"/>
      <c r="QCT3" s="238"/>
      <c r="QCU3" s="238"/>
      <c r="QCV3" s="238"/>
      <c r="QCW3" s="2"/>
      <c r="QCX3" s="2"/>
      <c r="QCY3" s="3"/>
      <c r="QCZ3" s="4"/>
      <c r="QDA3" s="1"/>
      <c r="QDB3" s="1"/>
      <c r="QDC3" s="238"/>
      <c r="QDD3" s="238"/>
      <c r="QDE3" s="238"/>
      <c r="QDF3" s="2"/>
      <c r="QDG3" s="2"/>
      <c r="QDH3" s="3"/>
      <c r="QDI3" s="4"/>
      <c r="QDJ3" s="1"/>
      <c r="QDK3" s="1"/>
      <c r="QDL3" s="238"/>
      <c r="QDM3" s="238"/>
      <c r="QDN3" s="238"/>
      <c r="QDO3" s="2"/>
      <c r="QDP3" s="2"/>
      <c r="QDQ3" s="3"/>
      <c r="QDR3" s="4"/>
      <c r="QDS3" s="1"/>
      <c r="QDT3" s="1"/>
      <c r="QDU3" s="238"/>
      <c r="QDV3" s="238"/>
      <c r="QDW3" s="238"/>
      <c r="QDX3" s="2"/>
      <c r="QDY3" s="2"/>
      <c r="QDZ3" s="3"/>
      <c r="QEA3" s="4"/>
      <c r="QEB3" s="1"/>
      <c r="QEC3" s="1"/>
      <c r="QED3" s="238"/>
      <c r="QEE3" s="238"/>
      <c r="QEF3" s="238"/>
      <c r="QEG3" s="2"/>
      <c r="QEH3" s="2"/>
      <c r="QEI3" s="3"/>
      <c r="QEJ3" s="4"/>
      <c r="QEK3" s="1"/>
      <c r="QEL3" s="1"/>
      <c r="QEM3" s="238"/>
      <c r="QEN3" s="238"/>
      <c r="QEO3" s="238"/>
      <c r="QEP3" s="2"/>
      <c r="QEQ3" s="2"/>
      <c r="QER3" s="3"/>
      <c r="QES3" s="4"/>
      <c r="QET3" s="1"/>
      <c r="QEU3" s="1"/>
      <c r="QEV3" s="238"/>
      <c r="QEW3" s="238"/>
      <c r="QEX3" s="238"/>
      <c r="QEY3" s="2"/>
      <c r="QEZ3" s="2"/>
      <c r="QFA3" s="3"/>
      <c r="QFB3" s="4"/>
      <c r="QFC3" s="1"/>
      <c r="QFD3" s="1"/>
      <c r="QFE3" s="238"/>
      <c r="QFF3" s="238"/>
      <c r="QFG3" s="238"/>
      <c r="QFH3" s="2"/>
      <c r="QFI3" s="2"/>
      <c r="QFJ3" s="3"/>
      <c r="QFK3" s="4"/>
      <c r="QFL3" s="1"/>
      <c r="QFM3" s="1"/>
      <c r="QFN3" s="238"/>
      <c r="QFO3" s="238"/>
      <c r="QFP3" s="238"/>
      <c r="QFQ3" s="2"/>
      <c r="QFR3" s="2"/>
      <c r="QFS3" s="3"/>
      <c r="QFT3" s="4"/>
      <c r="QFU3" s="1"/>
      <c r="QFV3" s="1"/>
      <c r="QFW3" s="238"/>
      <c r="QFX3" s="238"/>
      <c r="QFY3" s="238"/>
      <c r="QFZ3" s="2"/>
      <c r="QGA3" s="2"/>
      <c r="QGB3" s="3"/>
      <c r="QGC3" s="4"/>
      <c r="QGD3" s="1"/>
      <c r="QGE3" s="1"/>
      <c r="QGF3" s="238"/>
      <c r="QGG3" s="238"/>
      <c r="QGH3" s="238"/>
      <c r="QGI3" s="2"/>
      <c r="QGJ3" s="2"/>
      <c r="QGK3" s="3"/>
      <c r="QGL3" s="4"/>
      <c r="QGM3" s="1"/>
      <c r="QGN3" s="1"/>
      <c r="QGO3" s="238"/>
      <c r="QGP3" s="238"/>
      <c r="QGQ3" s="238"/>
      <c r="QGR3" s="2"/>
      <c r="QGS3" s="2"/>
      <c r="QGT3" s="3"/>
      <c r="QGU3" s="4"/>
      <c r="QGV3" s="1"/>
      <c r="QGW3" s="1"/>
      <c r="QGX3" s="238"/>
      <c r="QGY3" s="238"/>
      <c r="QGZ3" s="238"/>
      <c r="QHA3" s="2"/>
      <c r="QHB3" s="2"/>
      <c r="QHC3" s="3"/>
      <c r="QHD3" s="4"/>
      <c r="QHE3" s="1"/>
      <c r="QHF3" s="1"/>
      <c r="QHG3" s="238"/>
      <c r="QHH3" s="238"/>
      <c r="QHI3" s="238"/>
      <c r="QHJ3" s="2"/>
      <c r="QHK3" s="2"/>
      <c r="QHL3" s="3"/>
      <c r="QHM3" s="4"/>
      <c r="QHN3" s="1"/>
      <c r="QHO3" s="1"/>
      <c r="QHP3" s="238"/>
      <c r="QHQ3" s="238"/>
      <c r="QHR3" s="238"/>
      <c r="QHS3" s="2"/>
      <c r="QHT3" s="2"/>
      <c r="QHU3" s="3"/>
      <c r="QHV3" s="4"/>
      <c r="QHW3" s="1"/>
      <c r="QHX3" s="1"/>
      <c r="QHY3" s="238"/>
      <c r="QHZ3" s="238"/>
      <c r="QIA3" s="238"/>
      <c r="QIB3" s="2"/>
      <c r="QIC3" s="2"/>
      <c r="QID3" s="3"/>
      <c r="QIE3" s="4"/>
      <c r="QIF3" s="1"/>
      <c r="QIG3" s="1"/>
      <c r="QIH3" s="238"/>
      <c r="QII3" s="238"/>
      <c r="QIJ3" s="238"/>
      <c r="QIK3" s="2"/>
      <c r="QIL3" s="2"/>
      <c r="QIM3" s="3"/>
      <c r="QIN3" s="4"/>
      <c r="QIO3" s="1"/>
      <c r="QIP3" s="1"/>
      <c r="QIQ3" s="238"/>
      <c r="QIR3" s="238"/>
      <c r="QIS3" s="238"/>
      <c r="QIT3" s="2"/>
      <c r="QIU3" s="2"/>
      <c r="QIV3" s="3"/>
      <c r="QIW3" s="4"/>
      <c r="QIX3" s="1"/>
      <c r="QIY3" s="1"/>
      <c r="QIZ3" s="238"/>
      <c r="QJA3" s="238"/>
      <c r="QJB3" s="238"/>
      <c r="QJC3" s="2"/>
      <c r="QJD3" s="2"/>
      <c r="QJE3" s="3"/>
      <c r="QJF3" s="4"/>
      <c r="QJG3" s="1"/>
      <c r="QJH3" s="1"/>
      <c r="QJI3" s="238"/>
      <c r="QJJ3" s="238"/>
      <c r="QJK3" s="238"/>
      <c r="QJL3" s="2"/>
      <c r="QJM3" s="2"/>
      <c r="QJN3" s="3"/>
      <c r="QJO3" s="4"/>
      <c r="QJP3" s="1"/>
      <c r="QJQ3" s="1"/>
      <c r="QJR3" s="238"/>
      <c r="QJS3" s="238"/>
      <c r="QJT3" s="238"/>
      <c r="QJU3" s="2"/>
      <c r="QJV3" s="2"/>
      <c r="QJW3" s="3"/>
      <c r="QJX3" s="4"/>
      <c r="QJY3" s="1"/>
      <c r="QJZ3" s="1"/>
      <c r="QKA3" s="238"/>
      <c r="QKB3" s="238"/>
      <c r="QKC3" s="238"/>
      <c r="QKD3" s="2"/>
      <c r="QKE3" s="2"/>
      <c r="QKF3" s="3"/>
      <c r="QKG3" s="4"/>
      <c r="QKH3" s="1"/>
      <c r="QKI3" s="1"/>
      <c r="QKJ3" s="238"/>
      <c r="QKK3" s="238"/>
      <c r="QKL3" s="238"/>
      <c r="QKM3" s="2"/>
      <c r="QKN3" s="2"/>
      <c r="QKO3" s="3"/>
      <c r="QKP3" s="4"/>
      <c r="QKQ3" s="1"/>
      <c r="QKR3" s="1"/>
      <c r="QKS3" s="238"/>
      <c r="QKT3" s="238"/>
      <c r="QKU3" s="238"/>
      <c r="QKV3" s="2"/>
      <c r="QKW3" s="2"/>
      <c r="QKX3" s="3"/>
      <c r="QKY3" s="4"/>
      <c r="QKZ3" s="1"/>
      <c r="QLA3" s="1"/>
      <c r="QLB3" s="238"/>
      <c r="QLC3" s="238"/>
      <c r="QLD3" s="238"/>
      <c r="QLE3" s="2"/>
      <c r="QLF3" s="2"/>
      <c r="QLG3" s="3"/>
      <c r="QLH3" s="4"/>
      <c r="QLI3" s="1"/>
      <c r="QLJ3" s="1"/>
      <c r="QLK3" s="238"/>
      <c r="QLL3" s="238"/>
      <c r="QLM3" s="238"/>
      <c r="QLN3" s="2"/>
      <c r="QLO3" s="2"/>
      <c r="QLP3" s="3"/>
      <c r="QLQ3" s="4"/>
      <c r="QLR3" s="1"/>
      <c r="QLS3" s="1"/>
      <c r="QLT3" s="238"/>
      <c r="QLU3" s="238"/>
      <c r="QLV3" s="238"/>
      <c r="QLW3" s="2"/>
      <c r="QLX3" s="2"/>
      <c r="QLY3" s="3"/>
      <c r="QLZ3" s="4"/>
      <c r="QMA3" s="1"/>
      <c r="QMB3" s="1"/>
      <c r="QMC3" s="238"/>
      <c r="QMD3" s="238"/>
      <c r="QME3" s="238"/>
      <c r="QMF3" s="2"/>
      <c r="QMG3" s="2"/>
      <c r="QMH3" s="3"/>
      <c r="QMI3" s="4"/>
      <c r="QMJ3" s="1"/>
      <c r="QMK3" s="1"/>
      <c r="QML3" s="238"/>
      <c r="QMM3" s="238"/>
      <c r="QMN3" s="238"/>
      <c r="QMO3" s="2"/>
      <c r="QMP3" s="2"/>
      <c r="QMQ3" s="3"/>
      <c r="QMR3" s="4"/>
      <c r="QMS3" s="1"/>
      <c r="QMT3" s="1"/>
      <c r="QMU3" s="238"/>
      <c r="QMV3" s="238"/>
      <c r="QMW3" s="238"/>
      <c r="QMX3" s="2"/>
      <c r="QMY3" s="2"/>
      <c r="QMZ3" s="3"/>
      <c r="QNA3" s="4"/>
      <c r="QNB3" s="1"/>
      <c r="QNC3" s="1"/>
      <c r="QND3" s="238"/>
      <c r="QNE3" s="238"/>
      <c r="QNF3" s="238"/>
      <c r="QNG3" s="2"/>
      <c r="QNH3" s="2"/>
      <c r="QNI3" s="3"/>
      <c r="QNJ3" s="4"/>
      <c r="QNK3" s="1"/>
      <c r="QNL3" s="1"/>
      <c r="QNM3" s="238"/>
      <c r="QNN3" s="238"/>
      <c r="QNO3" s="238"/>
      <c r="QNP3" s="2"/>
      <c r="QNQ3" s="2"/>
      <c r="QNR3" s="3"/>
      <c r="QNS3" s="4"/>
      <c r="QNT3" s="1"/>
      <c r="QNU3" s="1"/>
      <c r="QNV3" s="238"/>
      <c r="QNW3" s="238"/>
      <c r="QNX3" s="238"/>
      <c r="QNY3" s="2"/>
      <c r="QNZ3" s="2"/>
      <c r="QOA3" s="3"/>
      <c r="QOB3" s="4"/>
      <c r="QOC3" s="1"/>
      <c r="QOD3" s="1"/>
      <c r="QOE3" s="238"/>
      <c r="QOF3" s="238"/>
      <c r="QOG3" s="238"/>
      <c r="QOH3" s="2"/>
      <c r="QOI3" s="2"/>
      <c r="QOJ3" s="3"/>
      <c r="QOK3" s="4"/>
      <c r="QOL3" s="1"/>
      <c r="QOM3" s="1"/>
      <c r="QON3" s="238"/>
      <c r="QOO3" s="238"/>
      <c r="QOP3" s="238"/>
      <c r="QOQ3" s="2"/>
      <c r="QOR3" s="2"/>
      <c r="QOS3" s="3"/>
      <c r="QOT3" s="4"/>
      <c r="QOU3" s="1"/>
      <c r="QOV3" s="1"/>
      <c r="QOW3" s="238"/>
      <c r="QOX3" s="238"/>
      <c r="QOY3" s="238"/>
      <c r="QOZ3" s="2"/>
      <c r="QPA3" s="2"/>
      <c r="QPB3" s="3"/>
      <c r="QPC3" s="4"/>
      <c r="QPD3" s="1"/>
      <c r="QPE3" s="1"/>
      <c r="QPF3" s="238"/>
      <c r="QPG3" s="238"/>
      <c r="QPH3" s="238"/>
      <c r="QPI3" s="2"/>
      <c r="QPJ3" s="2"/>
      <c r="QPK3" s="3"/>
      <c r="QPL3" s="4"/>
      <c r="QPM3" s="1"/>
      <c r="QPN3" s="1"/>
      <c r="QPO3" s="238"/>
      <c r="QPP3" s="238"/>
      <c r="QPQ3" s="238"/>
      <c r="QPR3" s="2"/>
      <c r="QPS3" s="2"/>
      <c r="QPT3" s="3"/>
      <c r="QPU3" s="4"/>
      <c r="QPV3" s="1"/>
      <c r="QPW3" s="1"/>
      <c r="QPX3" s="238"/>
      <c r="QPY3" s="238"/>
      <c r="QPZ3" s="238"/>
      <c r="QQA3" s="2"/>
      <c r="QQB3" s="2"/>
      <c r="QQC3" s="3"/>
      <c r="QQD3" s="4"/>
      <c r="QQE3" s="1"/>
      <c r="QQF3" s="1"/>
      <c r="QQG3" s="238"/>
      <c r="QQH3" s="238"/>
      <c r="QQI3" s="238"/>
      <c r="QQJ3" s="2"/>
      <c r="QQK3" s="2"/>
      <c r="QQL3" s="3"/>
      <c r="QQM3" s="4"/>
      <c r="QQN3" s="1"/>
      <c r="QQO3" s="1"/>
      <c r="QQP3" s="238"/>
      <c r="QQQ3" s="238"/>
      <c r="QQR3" s="238"/>
      <c r="QQS3" s="2"/>
      <c r="QQT3" s="2"/>
      <c r="QQU3" s="3"/>
      <c r="QQV3" s="4"/>
      <c r="QQW3" s="1"/>
      <c r="QQX3" s="1"/>
      <c r="QQY3" s="238"/>
      <c r="QQZ3" s="238"/>
      <c r="QRA3" s="238"/>
      <c r="QRB3" s="2"/>
      <c r="QRC3" s="2"/>
      <c r="QRD3" s="3"/>
      <c r="QRE3" s="4"/>
      <c r="QRF3" s="1"/>
      <c r="QRG3" s="1"/>
      <c r="QRH3" s="238"/>
      <c r="QRI3" s="238"/>
      <c r="QRJ3" s="238"/>
      <c r="QRK3" s="2"/>
      <c r="QRL3" s="2"/>
      <c r="QRM3" s="3"/>
      <c r="QRN3" s="4"/>
      <c r="QRO3" s="1"/>
      <c r="QRP3" s="1"/>
      <c r="QRQ3" s="238"/>
      <c r="QRR3" s="238"/>
      <c r="QRS3" s="238"/>
      <c r="QRT3" s="2"/>
      <c r="QRU3" s="2"/>
      <c r="QRV3" s="3"/>
      <c r="QRW3" s="4"/>
      <c r="QRX3" s="1"/>
      <c r="QRY3" s="1"/>
      <c r="QRZ3" s="238"/>
      <c r="QSA3" s="238"/>
      <c r="QSB3" s="238"/>
      <c r="QSC3" s="2"/>
      <c r="QSD3" s="2"/>
      <c r="QSE3" s="3"/>
      <c r="QSF3" s="4"/>
      <c r="QSG3" s="1"/>
      <c r="QSH3" s="1"/>
      <c r="QSI3" s="238"/>
      <c r="QSJ3" s="238"/>
      <c r="QSK3" s="238"/>
      <c r="QSL3" s="2"/>
      <c r="QSM3" s="2"/>
      <c r="QSN3" s="3"/>
      <c r="QSO3" s="4"/>
      <c r="QSP3" s="1"/>
      <c r="QSQ3" s="1"/>
      <c r="QSR3" s="238"/>
      <c r="QSS3" s="238"/>
      <c r="QST3" s="238"/>
      <c r="QSU3" s="2"/>
      <c r="QSV3" s="2"/>
      <c r="QSW3" s="3"/>
      <c r="QSX3" s="4"/>
      <c r="QSY3" s="1"/>
      <c r="QSZ3" s="1"/>
      <c r="QTA3" s="238"/>
      <c r="QTB3" s="238"/>
      <c r="QTC3" s="238"/>
      <c r="QTD3" s="2"/>
      <c r="QTE3" s="2"/>
      <c r="QTF3" s="3"/>
      <c r="QTG3" s="4"/>
      <c r="QTH3" s="1"/>
      <c r="QTI3" s="1"/>
      <c r="QTJ3" s="238"/>
      <c r="QTK3" s="238"/>
      <c r="QTL3" s="238"/>
      <c r="QTM3" s="2"/>
      <c r="QTN3" s="2"/>
      <c r="QTO3" s="3"/>
      <c r="QTP3" s="4"/>
      <c r="QTQ3" s="1"/>
      <c r="QTR3" s="1"/>
      <c r="QTS3" s="238"/>
      <c r="QTT3" s="238"/>
      <c r="QTU3" s="238"/>
      <c r="QTV3" s="2"/>
      <c r="QTW3" s="2"/>
      <c r="QTX3" s="3"/>
      <c r="QTY3" s="4"/>
      <c r="QTZ3" s="1"/>
      <c r="QUA3" s="1"/>
      <c r="QUB3" s="238"/>
      <c r="QUC3" s="238"/>
      <c r="QUD3" s="238"/>
      <c r="QUE3" s="2"/>
      <c r="QUF3" s="2"/>
      <c r="QUG3" s="3"/>
      <c r="QUH3" s="4"/>
      <c r="QUI3" s="1"/>
      <c r="QUJ3" s="1"/>
      <c r="QUK3" s="238"/>
      <c r="QUL3" s="238"/>
      <c r="QUM3" s="238"/>
      <c r="QUN3" s="2"/>
      <c r="QUO3" s="2"/>
      <c r="QUP3" s="3"/>
      <c r="QUQ3" s="4"/>
      <c r="QUR3" s="1"/>
      <c r="QUS3" s="1"/>
      <c r="QUT3" s="238"/>
      <c r="QUU3" s="238"/>
      <c r="QUV3" s="238"/>
      <c r="QUW3" s="2"/>
      <c r="QUX3" s="2"/>
      <c r="QUY3" s="3"/>
      <c r="QUZ3" s="4"/>
      <c r="QVA3" s="1"/>
      <c r="QVB3" s="1"/>
      <c r="QVC3" s="238"/>
      <c r="QVD3" s="238"/>
      <c r="QVE3" s="238"/>
      <c r="QVF3" s="2"/>
      <c r="QVG3" s="2"/>
      <c r="QVH3" s="3"/>
      <c r="QVI3" s="4"/>
      <c r="QVJ3" s="1"/>
      <c r="QVK3" s="1"/>
      <c r="QVL3" s="238"/>
      <c r="QVM3" s="238"/>
      <c r="QVN3" s="238"/>
      <c r="QVO3" s="2"/>
      <c r="QVP3" s="2"/>
      <c r="QVQ3" s="3"/>
      <c r="QVR3" s="4"/>
      <c r="QVS3" s="1"/>
      <c r="QVT3" s="1"/>
      <c r="QVU3" s="238"/>
      <c r="QVV3" s="238"/>
      <c r="QVW3" s="238"/>
      <c r="QVX3" s="2"/>
      <c r="QVY3" s="2"/>
      <c r="QVZ3" s="3"/>
      <c r="QWA3" s="4"/>
      <c r="QWB3" s="1"/>
      <c r="QWC3" s="1"/>
      <c r="QWD3" s="238"/>
      <c r="QWE3" s="238"/>
      <c r="QWF3" s="238"/>
      <c r="QWG3" s="2"/>
      <c r="QWH3" s="2"/>
      <c r="QWI3" s="3"/>
      <c r="QWJ3" s="4"/>
      <c r="QWK3" s="1"/>
      <c r="QWL3" s="1"/>
      <c r="QWM3" s="238"/>
      <c r="QWN3" s="238"/>
      <c r="QWO3" s="238"/>
      <c r="QWP3" s="2"/>
      <c r="QWQ3" s="2"/>
      <c r="QWR3" s="3"/>
      <c r="QWS3" s="4"/>
      <c r="QWT3" s="1"/>
      <c r="QWU3" s="1"/>
      <c r="QWV3" s="238"/>
      <c r="QWW3" s="238"/>
      <c r="QWX3" s="238"/>
      <c r="QWY3" s="2"/>
      <c r="QWZ3" s="2"/>
      <c r="QXA3" s="3"/>
      <c r="QXB3" s="4"/>
      <c r="QXC3" s="1"/>
      <c r="QXD3" s="1"/>
      <c r="QXE3" s="238"/>
      <c r="QXF3" s="238"/>
      <c r="QXG3" s="238"/>
      <c r="QXH3" s="2"/>
      <c r="QXI3" s="2"/>
      <c r="QXJ3" s="3"/>
      <c r="QXK3" s="4"/>
      <c r="QXL3" s="1"/>
      <c r="QXM3" s="1"/>
      <c r="QXN3" s="238"/>
      <c r="QXO3" s="238"/>
      <c r="QXP3" s="238"/>
      <c r="QXQ3" s="2"/>
      <c r="QXR3" s="2"/>
      <c r="QXS3" s="3"/>
      <c r="QXT3" s="4"/>
      <c r="QXU3" s="1"/>
      <c r="QXV3" s="1"/>
      <c r="QXW3" s="238"/>
      <c r="QXX3" s="238"/>
      <c r="QXY3" s="238"/>
      <c r="QXZ3" s="2"/>
      <c r="QYA3" s="2"/>
      <c r="QYB3" s="3"/>
      <c r="QYC3" s="4"/>
      <c r="QYD3" s="1"/>
      <c r="QYE3" s="1"/>
      <c r="QYF3" s="238"/>
      <c r="QYG3" s="238"/>
      <c r="QYH3" s="238"/>
      <c r="QYI3" s="2"/>
      <c r="QYJ3" s="2"/>
      <c r="QYK3" s="3"/>
      <c r="QYL3" s="4"/>
      <c r="QYM3" s="1"/>
      <c r="QYN3" s="1"/>
      <c r="QYO3" s="238"/>
      <c r="QYP3" s="238"/>
      <c r="QYQ3" s="238"/>
      <c r="QYR3" s="2"/>
      <c r="QYS3" s="2"/>
      <c r="QYT3" s="3"/>
      <c r="QYU3" s="4"/>
      <c r="QYV3" s="1"/>
      <c r="QYW3" s="1"/>
      <c r="QYX3" s="238"/>
      <c r="QYY3" s="238"/>
      <c r="QYZ3" s="238"/>
      <c r="QZA3" s="2"/>
      <c r="QZB3" s="2"/>
      <c r="QZC3" s="3"/>
      <c r="QZD3" s="4"/>
      <c r="QZE3" s="1"/>
      <c r="QZF3" s="1"/>
      <c r="QZG3" s="238"/>
      <c r="QZH3" s="238"/>
      <c r="QZI3" s="238"/>
      <c r="QZJ3" s="2"/>
      <c r="QZK3" s="2"/>
      <c r="QZL3" s="3"/>
      <c r="QZM3" s="4"/>
      <c r="QZN3" s="1"/>
      <c r="QZO3" s="1"/>
      <c r="QZP3" s="238"/>
      <c r="QZQ3" s="238"/>
      <c r="QZR3" s="238"/>
      <c r="QZS3" s="2"/>
      <c r="QZT3" s="2"/>
      <c r="QZU3" s="3"/>
      <c r="QZV3" s="4"/>
      <c r="QZW3" s="1"/>
      <c r="QZX3" s="1"/>
      <c r="QZY3" s="238"/>
      <c r="QZZ3" s="238"/>
      <c r="RAA3" s="238"/>
      <c r="RAB3" s="2"/>
      <c r="RAC3" s="2"/>
      <c r="RAD3" s="3"/>
      <c r="RAE3" s="4"/>
      <c r="RAF3" s="1"/>
      <c r="RAG3" s="1"/>
      <c r="RAH3" s="238"/>
      <c r="RAI3" s="238"/>
      <c r="RAJ3" s="238"/>
      <c r="RAK3" s="2"/>
      <c r="RAL3" s="2"/>
      <c r="RAM3" s="3"/>
      <c r="RAN3" s="4"/>
      <c r="RAO3" s="1"/>
      <c r="RAP3" s="1"/>
      <c r="RAQ3" s="238"/>
      <c r="RAR3" s="238"/>
      <c r="RAS3" s="238"/>
      <c r="RAT3" s="2"/>
      <c r="RAU3" s="2"/>
      <c r="RAV3" s="3"/>
      <c r="RAW3" s="4"/>
      <c r="RAX3" s="1"/>
      <c r="RAY3" s="1"/>
      <c r="RAZ3" s="238"/>
      <c r="RBA3" s="238"/>
      <c r="RBB3" s="238"/>
      <c r="RBC3" s="2"/>
      <c r="RBD3" s="2"/>
      <c r="RBE3" s="3"/>
      <c r="RBF3" s="4"/>
      <c r="RBG3" s="1"/>
      <c r="RBH3" s="1"/>
      <c r="RBI3" s="238"/>
      <c r="RBJ3" s="238"/>
      <c r="RBK3" s="238"/>
      <c r="RBL3" s="2"/>
      <c r="RBM3" s="2"/>
      <c r="RBN3" s="3"/>
      <c r="RBO3" s="4"/>
      <c r="RBP3" s="1"/>
      <c r="RBQ3" s="1"/>
      <c r="RBR3" s="238"/>
      <c r="RBS3" s="238"/>
      <c r="RBT3" s="238"/>
      <c r="RBU3" s="2"/>
      <c r="RBV3" s="2"/>
      <c r="RBW3" s="3"/>
      <c r="RBX3" s="4"/>
      <c r="RBY3" s="1"/>
      <c r="RBZ3" s="1"/>
      <c r="RCA3" s="238"/>
      <c r="RCB3" s="238"/>
      <c r="RCC3" s="238"/>
      <c r="RCD3" s="2"/>
      <c r="RCE3" s="2"/>
      <c r="RCF3" s="3"/>
      <c r="RCG3" s="4"/>
      <c r="RCH3" s="1"/>
      <c r="RCI3" s="1"/>
      <c r="RCJ3" s="238"/>
      <c r="RCK3" s="238"/>
      <c r="RCL3" s="238"/>
      <c r="RCM3" s="2"/>
      <c r="RCN3" s="2"/>
      <c r="RCO3" s="3"/>
      <c r="RCP3" s="4"/>
      <c r="RCQ3" s="1"/>
      <c r="RCR3" s="1"/>
      <c r="RCS3" s="238"/>
      <c r="RCT3" s="238"/>
      <c r="RCU3" s="238"/>
      <c r="RCV3" s="2"/>
      <c r="RCW3" s="2"/>
      <c r="RCX3" s="3"/>
      <c r="RCY3" s="4"/>
      <c r="RCZ3" s="1"/>
      <c r="RDA3" s="1"/>
      <c r="RDB3" s="238"/>
      <c r="RDC3" s="238"/>
      <c r="RDD3" s="238"/>
      <c r="RDE3" s="2"/>
      <c r="RDF3" s="2"/>
      <c r="RDG3" s="3"/>
      <c r="RDH3" s="4"/>
      <c r="RDI3" s="1"/>
      <c r="RDJ3" s="1"/>
      <c r="RDK3" s="238"/>
      <c r="RDL3" s="238"/>
      <c r="RDM3" s="238"/>
      <c r="RDN3" s="2"/>
      <c r="RDO3" s="2"/>
      <c r="RDP3" s="3"/>
      <c r="RDQ3" s="4"/>
      <c r="RDR3" s="1"/>
      <c r="RDS3" s="1"/>
      <c r="RDT3" s="238"/>
      <c r="RDU3" s="238"/>
      <c r="RDV3" s="238"/>
      <c r="RDW3" s="2"/>
      <c r="RDX3" s="2"/>
      <c r="RDY3" s="3"/>
      <c r="RDZ3" s="4"/>
      <c r="REA3" s="1"/>
      <c r="REB3" s="1"/>
      <c r="REC3" s="238"/>
      <c r="RED3" s="238"/>
      <c r="REE3" s="238"/>
      <c r="REF3" s="2"/>
      <c r="REG3" s="2"/>
      <c r="REH3" s="3"/>
      <c r="REI3" s="4"/>
      <c r="REJ3" s="1"/>
      <c r="REK3" s="1"/>
      <c r="REL3" s="238"/>
      <c r="REM3" s="238"/>
      <c r="REN3" s="238"/>
      <c r="REO3" s="2"/>
      <c r="REP3" s="2"/>
      <c r="REQ3" s="3"/>
      <c r="RER3" s="4"/>
      <c r="RES3" s="1"/>
      <c r="RET3" s="1"/>
      <c r="REU3" s="238"/>
      <c r="REV3" s="238"/>
      <c r="REW3" s="238"/>
      <c r="REX3" s="2"/>
      <c r="REY3" s="2"/>
      <c r="REZ3" s="3"/>
      <c r="RFA3" s="4"/>
      <c r="RFB3" s="1"/>
      <c r="RFC3" s="1"/>
      <c r="RFD3" s="238"/>
      <c r="RFE3" s="238"/>
      <c r="RFF3" s="238"/>
      <c r="RFG3" s="2"/>
      <c r="RFH3" s="2"/>
      <c r="RFI3" s="3"/>
      <c r="RFJ3" s="4"/>
      <c r="RFK3" s="1"/>
      <c r="RFL3" s="1"/>
      <c r="RFM3" s="238"/>
      <c r="RFN3" s="238"/>
      <c r="RFO3" s="238"/>
      <c r="RFP3" s="2"/>
      <c r="RFQ3" s="2"/>
      <c r="RFR3" s="3"/>
      <c r="RFS3" s="4"/>
      <c r="RFT3" s="1"/>
      <c r="RFU3" s="1"/>
      <c r="RFV3" s="238"/>
      <c r="RFW3" s="238"/>
      <c r="RFX3" s="238"/>
      <c r="RFY3" s="2"/>
      <c r="RFZ3" s="2"/>
      <c r="RGA3" s="3"/>
      <c r="RGB3" s="4"/>
      <c r="RGC3" s="1"/>
      <c r="RGD3" s="1"/>
      <c r="RGE3" s="238"/>
      <c r="RGF3" s="238"/>
      <c r="RGG3" s="238"/>
      <c r="RGH3" s="2"/>
      <c r="RGI3" s="2"/>
      <c r="RGJ3" s="3"/>
      <c r="RGK3" s="4"/>
      <c r="RGL3" s="1"/>
      <c r="RGM3" s="1"/>
      <c r="RGN3" s="238"/>
      <c r="RGO3" s="238"/>
      <c r="RGP3" s="238"/>
      <c r="RGQ3" s="2"/>
      <c r="RGR3" s="2"/>
      <c r="RGS3" s="3"/>
      <c r="RGT3" s="4"/>
      <c r="RGU3" s="1"/>
      <c r="RGV3" s="1"/>
      <c r="RGW3" s="238"/>
      <c r="RGX3" s="238"/>
      <c r="RGY3" s="238"/>
      <c r="RGZ3" s="2"/>
      <c r="RHA3" s="2"/>
      <c r="RHB3" s="3"/>
      <c r="RHC3" s="4"/>
      <c r="RHD3" s="1"/>
      <c r="RHE3" s="1"/>
      <c r="RHF3" s="238"/>
      <c r="RHG3" s="238"/>
      <c r="RHH3" s="238"/>
      <c r="RHI3" s="2"/>
      <c r="RHJ3" s="2"/>
      <c r="RHK3" s="3"/>
      <c r="RHL3" s="4"/>
      <c r="RHM3" s="1"/>
      <c r="RHN3" s="1"/>
      <c r="RHO3" s="238"/>
      <c r="RHP3" s="238"/>
      <c r="RHQ3" s="238"/>
      <c r="RHR3" s="2"/>
      <c r="RHS3" s="2"/>
      <c r="RHT3" s="3"/>
      <c r="RHU3" s="4"/>
      <c r="RHV3" s="1"/>
      <c r="RHW3" s="1"/>
      <c r="RHX3" s="238"/>
      <c r="RHY3" s="238"/>
      <c r="RHZ3" s="238"/>
      <c r="RIA3" s="2"/>
      <c r="RIB3" s="2"/>
      <c r="RIC3" s="3"/>
      <c r="RID3" s="4"/>
      <c r="RIE3" s="1"/>
      <c r="RIF3" s="1"/>
      <c r="RIG3" s="238"/>
      <c r="RIH3" s="238"/>
      <c r="RII3" s="238"/>
      <c r="RIJ3" s="2"/>
      <c r="RIK3" s="2"/>
      <c r="RIL3" s="3"/>
      <c r="RIM3" s="4"/>
      <c r="RIN3" s="1"/>
      <c r="RIO3" s="1"/>
      <c r="RIP3" s="238"/>
      <c r="RIQ3" s="238"/>
      <c r="RIR3" s="238"/>
      <c r="RIS3" s="2"/>
      <c r="RIT3" s="2"/>
      <c r="RIU3" s="3"/>
      <c r="RIV3" s="4"/>
      <c r="RIW3" s="1"/>
      <c r="RIX3" s="1"/>
      <c r="RIY3" s="238"/>
      <c r="RIZ3" s="238"/>
      <c r="RJA3" s="238"/>
      <c r="RJB3" s="2"/>
      <c r="RJC3" s="2"/>
      <c r="RJD3" s="3"/>
      <c r="RJE3" s="4"/>
      <c r="RJF3" s="1"/>
      <c r="RJG3" s="1"/>
      <c r="RJH3" s="238"/>
      <c r="RJI3" s="238"/>
      <c r="RJJ3" s="238"/>
      <c r="RJK3" s="2"/>
      <c r="RJL3" s="2"/>
      <c r="RJM3" s="3"/>
      <c r="RJN3" s="4"/>
      <c r="RJO3" s="1"/>
      <c r="RJP3" s="1"/>
      <c r="RJQ3" s="238"/>
      <c r="RJR3" s="238"/>
      <c r="RJS3" s="238"/>
      <c r="RJT3" s="2"/>
      <c r="RJU3" s="2"/>
      <c r="RJV3" s="3"/>
      <c r="RJW3" s="4"/>
      <c r="RJX3" s="1"/>
      <c r="RJY3" s="1"/>
      <c r="RJZ3" s="238"/>
      <c r="RKA3" s="238"/>
      <c r="RKB3" s="238"/>
      <c r="RKC3" s="2"/>
      <c r="RKD3" s="2"/>
      <c r="RKE3" s="3"/>
      <c r="RKF3" s="4"/>
      <c r="RKG3" s="1"/>
      <c r="RKH3" s="1"/>
      <c r="RKI3" s="238"/>
      <c r="RKJ3" s="238"/>
      <c r="RKK3" s="238"/>
      <c r="RKL3" s="2"/>
      <c r="RKM3" s="2"/>
      <c r="RKN3" s="3"/>
      <c r="RKO3" s="4"/>
      <c r="RKP3" s="1"/>
      <c r="RKQ3" s="1"/>
      <c r="RKR3" s="238"/>
      <c r="RKS3" s="238"/>
      <c r="RKT3" s="238"/>
      <c r="RKU3" s="2"/>
      <c r="RKV3" s="2"/>
      <c r="RKW3" s="3"/>
      <c r="RKX3" s="4"/>
      <c r="RKY3" s="1"/>
      <c r="RKZ3" s="1"/>
      <c r="RLA3" s="238"/>
      <c r="RLB3" s="238"/>
      <c r="RLC3" s="238"/>
      <c r="RLD3" s="2"/>
      <c r="RLE3" s="2"/>
      <c r="RLF3" s="3"/>
      <c r="RLG3" s="4"/>
      <c r="RLH3" s="1"/>
      <c r="RLI3" s="1"/>
      <c r="RLJ3" s="238"/>
      <c r="RLK3" s="238"/>
      <c r="RLL3" s="238"/>
      <c r="RLM3" s="2"/>
      <c r="RLN3" s="2"/>
      <c r="RLO3" s="3"/>
      <c r="RLP3" s="4"/>
      <c r="RLQ3" s="1"/>
      <c r="RLR3" s="1"/>
      <c r="RLS3" s="238"/>
      <c r="RLT3" s="238"/>
      <c r="RLU3" s="238"/>
      <c r="RLV3" s="2"/>
      <c r="RLW3" s="2"/>
      <c r="RLX3" s="3"/>
      <c r="RLY3" s="4"/>
      <c r="RLZ3" s="1"/>
      <c r="RMA3" s="1"/>
      <c r="RMB3" s="238"/>
      <c r="RMC3" s="238"/>
      <c r="RMD3" s="238"/>
      <c r="RME3" s="2"/>
      <c r="RMF3" s="2"/>
      <c r="RMG3" s="3"/>
      <c r="RMH3" s="4"/>
      <c r="RMI3" s="1"/>
      <c r="RMJ3" s="1"/>
      <c r="RMK3" s="238"/>
      <c r="RML3" s="238"/>
      <c r="RMM3" s="238"/>
      <c r="RMN3" s="2"/>
      <c r="RMO3" s="2"/>
      <c r="RMP3" s="3"/>
      <c r="RMQ3" s="4"/>
      <c r="RMR3" s="1"/>
      <c r="RMS3" s="1"/>
      <c r="RMT3" s="238"/>
      <c r="RMU3" s="238"/>
      <c r="RMV3" s="238"/>
      <c r="RMW3" s="2"/>
      <c r="RMX3" s="2"/>
      <c r="RMY3" s="3"/>
      <c r="RMZ3" s="4"/>
      <c r="RNA3" s="1"/>
      <c r="RNB3" s="1"/>
      <c r="RNC3" s="238"/>
      <c r="RND3" s="238"/>
      <c r="RNE3" s="238"/>
      <c r="RNF3" s="2"/>
      <c r="RNG3" s="2"/>
      <c r="RNH3" s="3"/>
      <c r="RNI3" s="4"/>
      <c r="RNJ3" s="1"/>
      <c r="RNK3" s="1"/>
      <c r="RNL3" s="238"/>
      <c r="RNM3" s="238"/>
      <c r="RNN3" s="238"/>
      <c r="RNO3" s="2"/>
      <c r="RNP3" s="2"/>
      <c r="RNQ3" s="3"/>
      <c r="RNR3" s="4"/>
      <c r="RNS3" s="1"/>
      <c r="RNT3" s="1"/>
      <c r="RNU3" s="238"/>
      <c r="RNV3" s="238"/>
      <c r="RNW3" s="238"/>
      <c r="RNX3" s="2"/>
      <c r="RNY3" s="2"/>
      <c r="RNZ3" s="3"/>
      <c r="ROA3" s="4"/>
      <c r="ROB3" s="1"/>
      <c r="ROC3" s="1"/>
      <c r="ROD3" s="238"/>
      <c r="ROE3" s="238"/>
      <c r="ROF3" s="238"/>
      <c r="ROG3" s="2"/>
      <c r="ROH3" s="2"/>
      <c r="ROI3" s="3"/>
      <c r="ROJ3" s="4"/>
      <c r="ROK3" s="1"/>
      <c r="ROL3" s="1"/>
      <c r="ROM3" s="238"/>
      <c r="RON3" s="238"/>
      <c r="ROO3" s="238"/>
      <c r="ROP3" s="2"/>
      <c r="ROQ3" s="2"/>
      <c r="ROR3" s="3"/>
      <c r="ROS3" s="4"/>
      <c r="ROT3" s="1"/>
      <c r="ROU3" s="1"/>
      <c r="ROV3" s="238"/>
      <c r="ROW3" s="238"/>
      <c r="ROX3" s="238"/>
      <c r="ROY3" s="2"/>
      <c r="ROZ3" s="2"/>
      <c r="RPA3" s="3"/>
      <c r="RPB3" s="4"/>
      <c r="RPC3" s="1"/>
      <c r="RPD3" s="1"/>
      <c r="RPE3" s="238"/>
      <c r="RPF3" s="238"/>
      <c r="RPG3" s="238"/>
      <c r="RPH3" s="2"/>
      <c r="RPI3" s="2"/>
      <c r="RPJ3" s="3"/>
      <c r="RPK3" s="4"/>
      <c r="RPL3" s="1"/>
      <c r="RPM3" s="1"/>
      <c r="RPN3" s="238"/>
      <c r="RPO3" s="238"/>
      <c r="RPP3" s="238"/>
      <c r="RPQ3" s="2"/>
      <c r="RPR3" s="2"/>
      <c r="RPS3" s="3"/>
      <c r="RPT3" s="4"/>
      <c r="RPU3" s="1"/>
      <c r="RPV3" s="1"/>
      <c r="RPW3" s="238"/>
      <c r="RPX3" s="238"/>
      <c r="RPY3" s="238"/>
      <c r="RPZ3" s="2"/>
      <c r="RQA3" s="2"/>
      <c r="RQB3" s="3"/>
      <c r="RQC3" s="4"/>
      <c r="RQD3" s="1"/>
      <c r="RQE3" s="1"/>
      <c r="RQF3" s="238"/>
      <c r="RQG3" s="238"/>
      <c r="RQH3" s="238"/>
      <c r="RQI3" s="2"/>
      <c r="RQJ3" s="2"/>
      <c r="RQK3" s="3"/>
      <c r="RQL3" s="4"/>
      <c r="RQM3" s="1"/>
      <c r="RQN3" s="1"/>
      <c r="RQO3" s="238"/>
      <c r="RQP3" s="238"/>
      <c r="RQQ3" s="238"/>
      <c r="RQR3" s="2"/>
      <c r="RQS3" s="2"/>
      <c r="RQT3" s="3"/>
      <c r="RQU3" s="4"/>
      <c r="RQV3" s="1"/>
      <c r="RQW3" s="1"/>
      <c r="RQX3" s="238"/>
      <c r="RQY3" s="238"/>
      <c r="RQZ3" s="238"/>
      <c r="RRA3" s="2"/>
      <c r="RRB3" s="2"/>
      <c r="RRC3" s="3"/>
      <c r="RRD3" s="4"/>
      <c r="RRE3" s="1"/>
      <c r="RRF3" s="1"/>
      <c r="RRG3" s="238"/>
      <c r="RRH3" s="238"/>
      <c r="RRI3" s="238"/>
      <c r="RRJ3" s="2"/>
      <c r="RRK3" s="2"/>
      <c r="RRL3" s="3"/>
      <c r="RRM3" s="4"/>
      <c r="RRN3" s="1"/>
      <c r="RRO3" s="1"/>
      <c r="RRP3" s="238"/>
      <c r="RRQ3" s="238"/>
      <c r="RRR3" s="238"/>
      <c r="RRS3" s="2"/>
      <c r="RRT3" s="2"/>
      <c r="RRU3" s="3"/>
      <c r="RRV3" s="4"/>
      <c r="RRW3" s="1"/>
      <c r="RRX3" s="1"/>
      <c r="RRY3" s="238"/>
      <c r="RRZ3" s="238"/>
      <c r="RSA3" s="238"/>
      <c r="RSB3" s="2"/>
      <c r="RSC3" s="2"/>
      <c r="RSD3" s="3"/>
      <c r="RSE3" s="4"/>
      <c r="RSF3" s="1"/>
      <c r="RSG3" s="1"/>
      <c r="RSH3" s="238"/>
      <c r="RSI3" s="238"/>
      <c r="RSJ3" s="238"/>
      <c r="RSK3" s="2"/>
      <c r="RSL3" s="2"/>
      <c r="RSM3" s="3"/>
      <c r="RSN3" s="4"/>
      <c r="RSO3" s="1"/>
      <c r="RSP3" s="1"/>
      <c r="RSQ3" s="238"/>
      <c r="RSR3" s="238"/>
      <c r="RSS3" s="238"/>
      <c r="RST3" s="2"/>
      <c r="RSU3" s="2"/>
      <c r="RSV3" s="3"/>
      <c r="RSW3" s="4"/>
      <c r="RSX3" s="1"/>
      <c r="RSY3" s="1"/>
      <c r="RSZ3" s="238"/>
      <c r="RTA3" s="238"/>
      <c r="RTB3" s="238"/>
      <c r="RTC3" s="2"/>
      <c r="RTD3" s="2"/>
      <c r="RTE3" s="3"/>
      <c r="RTF3" s="4"/>
      <c r="RTG3" s="1"/>
      <c r="RTH3" s="1"/>
      <c r="RTI3" s="238"/>
      <c r="RTJ3" s="238"/>
      <c r="RTK3" s="238"/>
      <c r="RTL3" s="2"/>
      <c r="RTM3" s="2"/>
      <c r="RTN3" s="3"/>
      <c r="RTO3" s="4"/>
      <c r="RTP3" s="1"/>
      <c r="RTQ3" s="1"/>
      <c r="RTR3" s="238"/>
      <c r="RTS3" s="238"/>
      <c r="RTT3" s="238"/>
      <c r="RTU3" s="2"/>
      <c r="RTV3" s="2"/>
      <c r="RTW3" s="3"/>
      <c r="RTX3" s="4"/>
      <c r="RTY3" s="1"/>
      <c r="RTZ3" s="1"/>
      <c r="RUA3" s="238"/>
      <c r="RUB3" s="238"/>
      <c r="RUC3" s="238"/>
      <c r="RUD3" s="2"/>
      <c r="RUE3" s="2"/>
      <c r="RUF3" s="3"/>
      <c r="RUG3" s="4"/>
      <c r="RUH3" s="1"/>
      <c r="RUI3" s="1"/>
      <c r="RUJ3" s="238"/>
      <c r="RUK3" s="238"/>
      <c r="RUL3" s="238"/>
      <c r="RUM3" s="2"/>
      <c r="RUN3" s="2"/>
      <c r="RUO3" s="3"/>
      <c r="RUP3" s="4"/>
      <c r="RUQ3" s="1"/>
      <c r="RUR3" s="1"/>
      <c r="RUS3" s="238"/>
      <c r="RUT3" s="238"/>
      <c r="RUU3" s="238"/>
      <c r="RUV3" s="2"/>
      <c r="RUW3" s="2"/>
      <c r="RUX3" s="3"/>
      <c r="RUY3" s="4"/>
      <c r="RUZ3" s="1"/>
      <c r="RVA3" s="1"/>
      <c r="RVB3" s="238"/>
      <c r="RVC3" s="238"/>
      <c r="RVD3" s="238"/>
      <c r="RVE3" s="2"/>
      <c r="RVF3" s="2"/>
      <c r="RVG3" s="3"/>
      <c r="RVH3" s="4"/>
      <c r="RVI3" s="1"/>
      <c r="RVJ3" s="1"/>
      <c r="RVK3" s="238"/>
      <c r="RVL3" s="238"/>
      <c r="RVM3" s="238"/>
      <c r="RVN3" s="2"/>
      <c r="RVO3" s="2"/>
      <c r="RVP3" s="3"/>
      <c r="RVQ3" s="4"/>
      <c r="RVR3" s="1"/>
      <c r="RVS3" s="1"/>
      <c r="RVT3" s="238"/>
      <c r="RVU3" s="238"/>
      <c r="RVV3" s="238"/>
      <c r="RVW3" s="2"/>
      <c r="RVX3" s="2"/>
      <c r="RVY3" s="3"/>
      <c r="RVZ3" s="4"/>
      <c r="RWA3" s="1"/>
      <c r="RWB3" s="1"/>
      <c r="RWC3" s="238"/>
      <c r="RWD3" s="238"/>
      <c r="RWE3" s="238"/>
      <c r="RWF3" s="2"/>
      <c r="RWG3" s="2"/>
      <c r="RWH3" s="3"/>
      <c r="RWI3" s="4"/>
      <c r="RWJ3" s="1"/>
      <c r="RWK3" s="1"/>
      <c r="RWL3" s="238"/>
      <c r="RWM3" s="238"/>
      <c r="RWN3" s="238"/>
      <c r="RWO3" s="2"/>
      <c r="RWP3" s="2"/>
      <c r="RWQ3" s="3"/>
      <c r="RWR3" s="4"/>
      <c r="RWS3" s="1"/>
      <c r="RWT3" s="1"/>
      <c r="RWU3" s="238"/>
      <c r="RWV3" s="238"/>
      <c r="RWW3" s="238"/>
      <c r="RWX3" s="2"/>
      <c r="RWY3" s="2"/>
      <c r="RWZ3" s="3"/>
      <c r="RXA3" s="4"/>
      <c r="RXB3" s="1"/>
      <c r="RXC3" s="1"/>
      <c r="RXD3" s="238"/>
      <c r="RXE3" s="238"/>
      <c r="RXF3" s="238"/>
      <c r="RXG3" s="2"/>
      <c r="RXH3" s="2"/>
      <c r="RXI3" s="3"/>
      <c r="RXJ3" s="4"/>
      <c r="RXK3" s="1"/>
      <c r="RXL3" s="1"/>
      <c r="RXM3" s="238"/>
      <c r="RXN3" s="238"/>
      <c r="RXO3" s="238"/>
      <c r="RXP3" s="2"/>
      <c r="RXQ3" s="2"/>
      <c r="RXR3" s="3"/>
      <c r="RXS3" s="4"/>
      <c r="RXT3" s="1"/>
      <c r="RXU3" s="1"/>
      <c r="RXV3" s="238"/>
      <c r="RXW3" s="238"/>
      <c r="RXX3" s="238"/>
      <c r="RXY3" s="2"/>
      <c r="RXZ3" s="2"/>
      <c r="RYA3" s="3"/>
      <c r="RYB3" s="4"/>
      <c r="RYC3" s="1"/>
      <c r="RYD3" s="1"/>
      <c r="RYE3" s="238"/>
      <c r="RYF3" s="238"/>
      <c r="RYG3" s="238"/>
      <c r="RYH3" s="2"/>
      <c r="RYI3" s="2"/>
      <c r="RYJ3" s="3"/>
      <c r="RYK3" s="4"/>
      <c r="RYL3" s="1"/>
      <c r="RYM3" s="1"/>
      <c r="RYN3" s="238"/>
      <c r="RYO3" s="238"/>
      <c r="RYP3" s="238"/>
      <c r="RYQ3" s="2"/>
      <c r="RYR3" s="2"/>
      <c r="RYS3" s="3"/>
      <c r="RYT3" s="4"/>
      <c r="RYU3" s="1"/>
      <c r="RYV3" s="1"/>
      <c r="RYW3" s="238"/>
      <c r="RYX3" s="238"/>
      <c r="RYY3" s="238"/>
      <c r="RYZ3" s="2"/>
      <c r="RZA3" s="2"/>
      <c r="RZB3" s="3"/>
      <c r="RZC3" s="4"/>
      <c r="RZD3" s="1"/>
      <c r="RZE3" s="1"/>
      <c r="RZF3" s="238"/>
      <c r="RZG3" s="238"/>
      <c r="RZH3" s="238"/>
      <c r="RZI3" s="2"/>
      <c r="RZJ3" s="2"/>
      <c r="RZK3" s="3"/>
      <c r="RZL3" s="4"/>
      <c r="RZM3" s="1"/>
      <c r="RZN3" s="1"/>
      <c r="RZO3" s="238"/>
      <c r="RZP3" s="238"/>
      <c r="RZQ3" s="238"/>
      <c r="RZR3" s="2"/>
      <c r="RZS3" s="2"/>
      <c r="RZT3" s="3"/>
      <c r="RZU3" s="4"/>
      <c r="RZV3" s="1"/>
      <c r="RZW3" s="1"/>
      <c r="RZX3" s="238"/>
      <c r="RZY3" s="238"/>
      <c r="RZZ3" s="238"/>
      <c r="SAA3" s="2"/>
      <c r="SAB3" s="2"/>
      <c r="SAC3" s="3"/>
      <c r="SAD3" s="4"/>
      <c r="SAE3" s="1"/>
      <c r="SAF3" s="1"/>
      <c r="SAG3" s="238"/>
      <c r="SAH3" s="238"/>
      <c r="SAI3" s="238"/>
      <c r="SAJ3" s="2"/>
      <c r="SAK3" s="2"/>
      <c r="SAL3" s="3"/>
      <c r="SAM3" s="4"/>
      <c r="SAN3" s="1"/>
      <c r="SAO3" s="1"/>
      <c r="SAP3" s="238"/>
      <c r="SAQ3" s="238"/>
      <c r="SAR3" s="238"/>
      <c r="SAS3" s="2"/>
      <c r="SAT3" s="2"/>
      <c r="SAU3" s="3"/>
      <c r="SAV3" s="4"/>
      <c r="SAW3" s="1"/>
      <c r="SAX3" s="1"/>
      <c r="SAY3" s="238"/>
      <c r="SAZ3" s="238"/>
      <c r="SBA3" s="238"/>
      <c r="SBB3" s="2"/>
      <c r="SBC3" s="2"/>
      <c r="SBD3" s="3"/>
      <c r="SBE3" s="4"/>
      <c r="SBF3" s="1"/>
      <c r="SBG3" s="1"/>
      <c r="SBH3" s="238"/>
      <c r="SBI3" s="238"/>
      <c r="SBJ3" s="238"/>
      <c r="SBK3" s="2"/>
      <c r="SBL3" s="2"/>
      <c r="SBM3" s="3"/>
      <c r="SBN3" s="4"/>
      <c r="SBO3" s="1"/>
      <c r="SBP3" s="1"/>
      <c r="SBQ3" s="238"/>
      <c r="SBR3" s="238"/>
      <c r="SBS3" s="238"/>
      <c r="SBT3" s="2"/>
      <c r="SBU3" s="2"/>
      <c r="SBV3" s="3"/>
      <c r="SBW3" s="4"/>
      <c r="SBX3" s="1"/>
      <c r="SBY3" s="1"/>
      <c r="SBZ3" s="238"/>
      <c r="SCA3" s="238"/>
      <c r="SCB3" s="238"/>
      <c r="SCC3" s="2"/>
      <c r="SCD3" s="2"/>
      <c r="SCE3" s="3"/>
      <c r="SCF3" s="4"/>
      <c r="SCG3" s="1"/>
      <c r="SCH3" s="1"/>
      <c r="SCI3" s="238"/>
      <c r="SCJ3" s="238"/>
      <c r="SCK3" s="238"/>
      <c r="SCL3" s="2"/>
      <c r="SCM3" s="2"/>
      <c r="SCN3" s="3"/>
      <c r="SCO3" s="4"/>
      <c r="SCP3" s="1"/>
      <c r="SCQ3" s="1"/>
      <c r="SCR3" s="238"/>
      <c r="SCS3" s="238"/>
      <c r="SCT3" s="238"/>
      <c r="SCU3" s="2"/>
      <c r="SCV3" s="2"/>
      <c r="SCW3" s="3"/>
      <c r="SCX3" s="4"/>
      <c r="SCY3" s="1"/>
      <c r="SCZ3" s="1"/>
      <c r="SDA3" s="238"/>
      <c r="SDB3" s="238"/>
      <c r="SDC3" s="238"/>
      <c r="SDD3" s="2"/>
      <c r="SDE3" s="2"/>
      <c r="SDF3" s="3"/>
      <c r="SDG3" s="4"/>
      <c r="SDH3" s="1"/>
      <c r="SDI3" s="1"/>
      <c r="SDJ3" s="238"/>
      <c r="SDK3" s="238"/>
      <c r="SDL3" s="238"/>
      <c r="SDM3" s="2"/>
      <c r="SDN3" s="2"/>
      <c r="SDO3" s="3"/>
      <c r="SDP3" s="4"/>
      <c r="SDQ3" s="1"/>
      <c r="SDR3" s="1"/>
      <c r="SDS3" s="238"/>
      <c r="SDT3" s="238"/>
      <c r="SDU3" s="238"/>
      <c r="SDV3" s="2"/>
      <c r="SDW3" s="2"/>
      <c r="SDX3" s="3"/>
      <c r="SDY3" s="4"/>
      <c r="SDZ3" s="1"/>
      <c r="SEA3" s="1"/>
      <c r="SEB3" s="238"/>
      <c r="SEC3" s="238"/>
      <c r="SED3" s="238"/>
      <c r="SEE3" s="2"/>
      <c r="SEF3" s="2"/>
      <c r="SEG3" s="3"/>
      <c r="SEH3" s="4"/>
      <c r="SEI3" s="1"/>
      <c r="SEJ3" s="1"/>
      <c r="SEK3" s="238"/>
      <c r="SEL3" s="238"/>
      <c r="SEM3" s="238"/>
      <c r="SEN3" s="2"/>
      <c r="SEO3" s="2"/>
      <c r="SEP3" s="3"/>
      <c r="SEQ3" s="4"/>
      <c r="SER3" s="1"/>
      <c r="SES3" s="1"/>
      <c r="SET3" s="238"/>
      <c r="SEU3" s="238"/>
      <c r="SEV3" s="238"/>
      <c r="SEW3" s="2"/>
      <c r="SEX3" s="2"/>
      <c r="SEY3" s="3"/>
      <c r="SEZ3" s="4"/>
      <c r="SFA3" s="1"/>
      <c r="SFB3" s="1"/>
      <c r="SFC3" s="238"/>
      <c r="SFD3" s="238"/>
      <c r="SFE3" s="238"/>
      <c r="SFF3" s="2"/>
      <c r="SFG3" s="2"/>
      <c r="SFH3" s="3"/>
      <c r="SFI3" s="4"/>
      <c r="SFJ3" s="1"/>
      <c r="SFK3" s="1"/>
      <c r="SFL3" s="238"/>
      <c r="SFM3" s="238"/>
      <c r="SFN3" s="238"/>
      <c r="SFO3" s="2"/>
      <c r="SFP3" s="2"/>
      <c r="SFQ3" s="3"/>
      <c r="SFR3" s="4"/>
      <c r="SFS3" s="1"/>
      <c r="SFT3" s="1"/>
      <c r="SFU3" s="238"/>
      <c r="SFV3" s="238"/>
      <c r="SFW3" s="238"/>
      <c r="SFX3" s="2"/>
      <c r="SFY3" s="2"/>
      <c r="SFZ3" s="3"/>
      <c r="SGA3" s="4"/>
      <c r="SGB3" s="1"/>
      <c r="SGC3" s="1"/>
      <c r="SGD3" s="238"/>
      <c r="SGE3" s="238"/>
      <c r="SGF3" s="238"/>
      <c r="SGG3" s="2"/>
      <c r="SGH3" s="2"/>
      <c r="SGI3" s="3"/>
      <c r="SGJ3" s="4"/>
      <c r="SGK3" s="1"/>
      <c r="SGL3" s="1"/>
      <c r="SGM3" s="238"/>
      <c r="SGN3" s="238"/>
      <c r="SGO3" s="238"/>
      <c r="SGP3" s="2"/>
      <c r="SGQ3" s="2"/>
      <c r="SGR3" s="3"/>
      <c r="SGS3" s="4"/>
      <c r="SGT3" s="1"/>
      <c r="SGU3" s="1"/>
      <c r="SGV3" s="238"/>
      <c r="SGW3" s="238"/>
      <c r="SGX3" s="238"/>
      <c r="SGY3" s="2"/>
      <c r="SGZ3" s="2"/>
      <c r="SHA3" s="3"/>
      <c r="SHB3" s="4"/>
      <c r="SHC3" s="1"/>
      <c r="SHD3" s="1"/>
      <c r="SHE3" s="238"/>
      <c r="SHF3" s="238"/>
      <c r="SHG3" s="238"/>
      <c r="SHH3" s="2"/>
      <c r="SHI3" s="2"/>
      <c r="SHJ3" s="3"/>
      <c r="SHK3" s="4"/>
      <c r="SHL3" s="1"/>
      <c r="SHM3" s="1"/>
      <c r="SHN3" s="238"/>
      <c r="SHO3" s="238"/>
      <c r="SHP3" s="238"/>
      <c r="SHQ3" s="2"/>
      <c r="SHR3" s="2"/>
      <c r="SHS3" s="3"/>
      <c r="SHT3" s="4"/>
      <c r="SHU3" s="1"/>
      <c r="SHV3" s="1"/>
      <c r="SHW3" s="238"/>
      <c r="SHX3" s="238"/>
      <c r="SHY3" s="238"/>
      <c r="SHZ3" s="2"/>
      <c r="SIA3" s="2"/>
      <c r="SIB3" s="3"/>
      <c r="SIC3" s="4"/>
      <c r="SID3" s="1"/>
      <c r="SIE3" s="1"/>
      <c r="SIF3" s="238"/>
      <c r="SIG3" s="238"/>
      <c r="SIH3" s="238"/>
      <c r="SII3" s="2"/>
      <c r="SIJ3" s="2"/>
      <c r="SIK3" s="3"/>
      <c r="SIL3" s="4"/>
      <c r="SIM3" s="1"/>
      <c r="SIN3" s="1"/>
      <c r="SIO3" s="238"/>
      <c r="SIP3" s="238"/>
      <c r="SIQ3" s="238"/>
      <c r="SIR3" s="2"/>
      <c r="SIS3" s="2"/>
      <c r="SIT3" s="3"/>
      <c r="SIU3" s="4"/>
      <c r="SIV3" s="1"/>
      <c r="SIW3" s="1"/>
      <c r="SIX3" s="238"/>
      <c r="SIY3" s="238"/>
      <c r="SIZ3" s="238"/>
      <c r="SJA3" s="2"/>
      <c r="SJB3" s="2"/>
      <c r="SJC3" s="3"/>
      <c r="SJD3" s="4"/>
      <c r="SJE3" s="1"/>
      <c r="SJF3" s="1"/>
      <c r="SJG3" s="238"/>
      <c r="SJH3" s="238"/>
      <c r="SJI3" s="238"/>
      <c r="SJJ3" s="2"/>
      <c r="SJK3" s="2"/>
      <c r="SJL3" s="3"/>
      <c r="SJM3" s="4"/>
      <c r="SJN3" s="1"/>
      <c r="SJO3" s="1"/>
      <c r="SJP3" s="238"/>
      <c r="SJQ3" s="238"/>
      <c r="SJR3" s="238"/>
      <c r="SJS3" s="2"/>
      <c r="SJT3" s="2"/>
      <c r="SJU3" s="3"/>
      <c r="SJV3" s="4"/>
      <c r="SJW3" s="1"/>
      <c r="SJX3" s="1"/>
      <c r="SJY3" s="238"/>
      <c r="SJZ3" s="238"/>
      <c r="SKA3" s="238"/>
      <c r="SKB3" s="2"/>
      <c r="SKC3" s="2"/>
      <c r="SKD3" s="3"/>
      <c r="SKE3" s="4"/>
      <c r="SKF3" s="1"/>
      <c r="SKG3" s="1"/>
      <c r="SKH3" s="238"/>
      <c r="SKI3" s="238"/>
      <c r="SKJ3" s="238"/>
      <c r="SKK3" s="2"/>
      <c r="SKL3" s="2"/>
      <c r="SKM3" s="3"/>
      <c r="SKN3" s="4"/>
      <c r="SKO3" s="1"/>
      <c r="SKP3" s="1"/>
      <c r="SKQ3" s="238"/>
      <c r="SKR3" s="238"/>
      <c r="SKS3" s="238"/>
      <c r="SKT3" s="2"/>
      <c r="SKU3" s="2"/>
      <c r="SKV3" s="3"/>
      <c r="SKW3" s="4"/>
      <c r="SKX3" s="1"/>
      <c r="SKY3" s="1"/>
      <c r="SKZ3" s="238"/>
      <c r="SLA3" s="238"/>
      <c r="SLB3" s="238"/>
      <c r="SLC3" s="2"/>
      <c r="SLD3" s="2"/>
      <c r="SLE3" s="3"/>
      <c r="SLF3" s="4"/>
      <c r="SLG3" s="1"/>
      <c r="SLH3" s="1"/>
      <c r="SLI3" s="238"/>
      <c r="SLJ3" s="238"/>
      <c r="SLK3" s="238"/>
      <c r="SLL3" s="2"/>
      <c r="SLM3" s="2"/>
      <c r="SLN3" s="3"/>
      <c r="SLO3" s="4"/>
      <c r="SLP3" s="1"/>
      <c r="SLQ3" s="1"/>
      <c r="SLR3" s="238"/>
      <c r="SLS3" s="238"/>
      <c r="SLT3" s="238"/>
      <c r="SLU3" s="2"/>
      <c r="SLV3" s="2"/>
      <c r="SLW3" s="3"/>
      <c r="SLX3" s="4"/>
      <c r="SLY3" s="1"/>
      <c r="SLZ3" s="1"/>
      <c r="SMA3" s="238"/>
      <c r="SMB3" s="238"/>
      <c r="SMC3" s="238"/>
      <c r="SMD3" s="2"/>
      <c r="SME3" s="2"/>
      <c r="SMF3" s="3"/>
      <c r="SMG3" s="4"/>
      <c r="SMH3" s="1"/>
      <c r="SMI3" s="1"/>
      <c r="SMJ3" s="238"/>
      <c r="SMK3" s="238"/>
      <c r="SML3" s="238"/>
      <c r="SMM3" s="2"/>
      <c r="SMN3" s="2"/>
      <c r="SMO3" s="3"/>
      <c r="SMP3" s="4"/>
      <c r="SMQ3" s="1"/>
      <c r="SMR3" s="1"/>
      <c r="SMS3" s="238"/>
      <c r="SMT3" s="238"/>
      <c r="SMU3" s="238"/>
      <c r="SMV3" s="2"/>
      <c r="SMW3" s="2"/>
      <c r="SMX3" s="3"/>
      <c r="SMY3" s="4"/>
      <c r="SMZ3" s="1"/>
      <c r="SNA3" s="1"/>
      <c r="SNB3" s="238"/>
      <c r="SNC3" s="238"/>
      <c r="SND3" s="238"/>
      <c r="SNE3" s="2"/>
      <c r="SNF3" s="2"/>
      <c r="SNG3" s="3"/>
      <c r="SNH3" s="4"/>
      <c r="SNI3" s="1"/>
      <c r="SNJ3" s="1"/>
      <c r="SNK3" s="238"/>
      <c r="SNL3" s="238"/>
      <c r="SNM3" s="238"/>
      <c r="SNN3" s="2"/>
      <c r="SNO3" s="2"/>
      <c r="SNP3" s="3"/>
      <c r="SNQ3" s="4"/>
      <c r="SNR3" s="1"/>
      <c r="SNS3" s="1"/>
      <c r="SNT3" s="238"/>
      <c r="SNU3" s="238"/>
      <c r="SNV3" s="238"/>
      <c r="SNW3" s="2"/>
      <c r="SNX3" s="2"/>
      <c r="SNY3" s="3"/>
      <c r="SNZ3" s="4"/>
      <c r="SOA3" s="1"/>
      <c r="SOB3" s="1"/>
      <c r="SOC3" s="238"/>
      <c r="SOD3" s="238"/>
      <c r="SOE3" s="238"/>
      <c r="SOF3" s="2"/>
      <c r="SOG3" s="2"/>
      <c r="SOH3" s="3"/>
      <c r="SOI3" s="4"/>
      <c r="SOJ3" s="1"/>
      <c r="SOK3" s="1"/>
      <c r="SOL3" s="238"/>
      <c r="SOM3" s="238"/>
      <c r="SON3" s="238"/>
      <c r="SOO3" s="2"/>
      <c r="SOP3" s="2"/>
      <c r="SOQ3" s="3"/>
      <c r="SOR3" s="4"/>
      <c r="SOS3" s="1"/>
      <c r="SOT3" s="1"/>
      <c r="SOU3" s="238"/>
      <c r="SOV3" s="238"/>
      <c r="SOW3" s="238"/>
      <c r="SOX3" s="2"/>
      <c r="SOY3" s="2"/>
      <c r="SOZ3" s="3"/>
      <c r="SPA3" s="4"/>
      <c r="SPB3" s="1"/>
      <c r="SPC3" s="1"/>
      <c r="SPD3" s="238"/>
      <c r="SPE3" s="238"/>
      <c r="SPF3" s="238"/>
      <c r="SPG3" s="2"/>
      <c r="SPH3" s="2"/>
      <c r="SPI3" s="3"/>
      <c r="SPJ3" s="4"/>
      <c r="SPK3" s="1"/>
      <c r="SPL3" s="1"/>
      <c r="SPM3" s="238"/>
      <c r="SPN3" s="238"/>
      <c r="SPO3" s="238"/>
      <c r="SPP3" s="2"/>
      <c r="SPQ3" s="2"/>
      <c r="SPR3" s="3"/>
      <c r="SPS3" s="4"/>
      <c r="SPT3" s="1"/>
      <c r="SPU3" s="1"/>
      <c r="SPV3" s="238"/>
      <c r="SPW3" s="238"/>
      <c r="SPX3" s="238"/>
      <c r="SPY3" s="2"/>
      <c r="SPZ3" s="2"/>
      <c r="SQA3" s="3"/>
      <c r="SQB3" s="4"/>
      <c r="SQC3" s="1"/>
      <c r="SQD3" s="1"/>
      <c r="SQE3" s="238"/>
      <c r="SQF3" s="238"/>
      <c r="SQG3" s="238"/>
      <c r="SQH3" s="2"/>
      <c r="SQI3" s="2"/>
      <c r="SQJ3" s="3"/>
      <c r="SQK3" s="4"/>
      <c r="SQL3" s="1"/>
      <c r="SQM3" s="1"/>
      <c r="SQN3" s="238"/>
      <c r="SQO3" s="238"/>
      <c r="SQP3" s="238"/>
      <c r="SQQ3" s="2"/>
      <c r="SQR3" s="2"/>
      <c r="SQS3" s="3"/>
      <c r="SQT3" s="4"/>
      <c r="SQU3" s="1"/>
      <c r="SQV3" s="1"/>
      <c r="SQW3" s="238"/>
      <c r="SQX3" s="238"/>
      <c r="SQY3" s="238"/>
      <c r="SQZ3" s="2"/>
      <c r="SRA3" s="2"/>
      <c r="SRB3" s="3"/>
      <c r="SRC3" s="4"/>
      <c r="SRD3" s="1"/>
      <c r="SRE3" s="1"/>
      <c r="SRF3" s="238"/>
      <c r="SRG3" s="238"/>
      <c r="SRH3" s="238"/>
      <c r="SRI3" s="2"/>
      <c r="SRJ3" s="2"/>
      <c r="SRK3" s="3"/>
      <c r="SRL3" s="4"/>
      <c r="SRM3" s="1"/>
      <c r="SRN3" s="1"/>
      <c r="SRO3" s="238"/>
      <c r="SRP3" s="238"/>
      <c r="SRQ3" s="238"/>
      <c r="SRR3" s="2"/>
      <c r="SRS3" s="2"/>
      <c r="SRT3" s="3"/>
      <c r="SRU3" s="4"/>
      <c r="SRV3" s="1"/>
      <c r="SRW3" s="1"/>
      <c r="SRX3" s="238"/>
      <c r="SRY3" s="238"/>
      <c r="SRZ3" s="238"/>
      <c r="SSA3" s="2"/>
      <c r="SSB3" s="2"/>
      <c r="SSC3" s="3"/>
      <c r="SSD3" s="4"/>
      <c r="SSE3" s="1"/>
      <c r="SSF3" s="1"/>
      <c r="SSG3" s="238"/>
      <c r="SSH3" s="238"/>
      <c r="SSI3" s="238"/>
      <c r="SSJ3" s="2"/>
      <c r="SSK3" s="2"/>
      <c r="SSL3" s="3"/>
      <c r="SSM3" s="4"/>
      <c r="SSN3" s="1"/>
      <c r="SSO3" s="1"/>
      <c r="SSP3" s="238"/>
      <c r="SSQ3" s="238"/>
      <c r="SSR3" s="238"/>
      <c r="SSS3" s="2"/>
      <c r="SST3" s="2"/>
      <c r="SSU3" s="3"/>
      <c r="SSV3" s="4"/>
      <c r="SSW3" s="1"/>
      <c r="SSX3" s="1"/>
      <c r="SSY3" s="238"/>
      <c r="SSZ3" s="238"/>
      <c r="STA3" s="238"/>
      <c r="STB3" s="2"/>
      <c r="STC3" s="2"/>
      <c r="STD3" s="3"/>
      <c r="STE3" s="4"/>
      <c r="STF3" s="1"/>
      <c r="STG3" s="1"/>
      <c r="STH3" s="238"/>
      <c r="STI3" s="238"/>
      <c r="STJ3" s="238"/>
      <c r="STK3" s="2"/>
      <c r="STL3" s="2"/>
      <c r="STM3" s="3"/>
      <c r="STN3" s="4"/>
      <c r="STO3" s="1"/>
      <c r="STP3" s="1"/>
      <c r="STQ3" s="238"/>
      <c r="STR3" s="238"/>
      <c r="STS3" s="238"/>
      <c r="STT3" s="2"/>
      <c r="STU3" s="2"/>
      <c r="STV3" s="3"/>
      <c r="STW3" s="4"/>
      <c r="STX3" s="1"/>
      <c r="STY3" s="1"/>
      <c r="STZ3" s="238"/>
      <c r="SUA3" s="238"/>
      <c r="SUB3" s="238"/>
      <c r="SUC3" s="2"/>
      <c r="SUD3" s="2"/>
      <c r="SUE3" s="3"/>
      <c r="SUF3" s="4"/>
      <c r="SUG3" s="1"/>
      <c r="SUH3" s="1"/>
      <c r="SUI3" s="238"/>
      <c r="SUJ3" s="238"/>
      <c r="SUK3" s="238"/>
      <c r="SUL3" s="2"/>
      <c r="SUM3" s="2"/>
      <c r="SUN3" s="3"/>
      <c r="SUO3" s="4"/>
      <c r="SUP3" s="1"/>
      <c r="SUQ3" s="1"/>
      <c r="SUR3" s="238"/>
      <c r="SUS3" s="238"/>
      <c r="SUT3" s="238"/>
      <c r="SUU3" s="2"/>
      <c r="SUV3" s="2"/>
      <c r="SUW3" s="3"/>
      <c r="SUX3" s="4"/>
      <c r="SUY3" s="1"/>
      <c r="SUZ3" s="1"/>
      <c r="SVA3" s="238"/>
      <c r="SVB3" s="238"/>
      <c r="SVC3" s="238"/>
      <c r="SVD3" s="2"/>
      <c r="SVE3" s="2"/>
      <c r="SVF3" s="3"/>
      <c r="SVG3" s="4"/>
      <c r="SVH3" s="1"/>
      <c r="SVI3" s="1"/>
      <c r="SVJ3" s="238"/>
      <c r="SVK3" s="238"/>
      <c r="SVL3" s="238"/>
      <c r="SVM3" s="2"/>
      <c r="SVN3" s="2"/>
      <c r="SVO3" s="3"/>
      <c r="SVP3" s="4"/>
      <c r="SVQ3" s="1"/>
      <c r="SVR3" s="1"/>
      <c r="SVS3" s="238"/>
      <c r="SVT3" s="238"/>
      <c r="SVU3" s="238"/>
      <c r="SVV3" s="2"/>
      <c r="SVW3" s="2"/>
      <c r="SVX3" s="3"/>
      <c r="SVY3" s="4"/>
      <c r="SVZ3" s="1"/>
      <c r="SWA3" s="1"/>
      <c r="SWB3" s="238"/>
      <c r="SWC3" s="238"/>
      <c r="SWD3" s="238"/>
      <c r="SWE3" s="2"/>
      <c r="SWF3" s="2"/>
      <c r="SWG3" s="3"/>
      <c r="SWH3" s="4"/>
      <c r="SWI3" s="1"/>
      <c r="SWJ3" s="1"/>
      <c r="SWK3" s="238"/>
      <c r="SWL3" s="238"/>
      <c r="SWM3" s="238"/>
      <c r="SWN3" s="2"/>
      <c r="SWO3" s="2"/>
      <c r="SWP3" s="3"/>
      <c r="SWQ3" s="4"/>
      <c r="SWR3" s="1"/>
      <c r="SWS3" s="1"/>
      <c r="SWT3" s="238"/>
      <c r="SWU3" s="238"/>
      <c r="SWV3" s="238"/>
      <c r="SWW3" s="2"/>
      <c r="SWX3" s="2"/>
      <c r="SWY3" s="3"/>
      <c r="SWZ3" s="4"/>
      <c r="SXA3" s="1"/>
      <c r="SXB3" s="1"/>
      <c r="SXC3" s="238"/>
      <c r="SXD3" s="238"/>
      <c r="SXE3" s="238"/>
      <c r="SXF3" s="2"/>
      <c r="SXG3" s="2"/>
      <c r="SXH3" s="3"/>
      <c r="SXI3" s="4"/>
      <c r="SXJ3" s="1"/>
      <c r="SXK3" s="1"/>
      <c r="SXL3" s="238"/>
      <c r="SXM3" s="238"/>
      <c r="SXN3" s="238"/>
      <c r="SXO3" s="2"/>
      <c r="SXP3" s="2"/>
      <c r="SXQ3" s="3"/>
      <c r="SXR3" s="4"/>
      <c r="SXS3" s="1"/>
      <c r="SXT3" s="1"/>
      <c r="SXU3" s="238"/>
      <c r="SXV3" s="238"/>
      <c r="SXW3" s="238"/>
      <c r="SXX3" s="2"/>
      <c r="SXY3" s="2"/>
      <c r="SXZ3" s="3"/>
      <c r="SYA3" s="4"/>
      <c r="SYB3" s="1"/>
      <c r="SYC3" s="1"/>
      <c r="SYD3" s="238"/>
      <c r="SYE3" s="238"/>
      <c r="SYF3" s="238"/>
      <c r="SYG3" s="2"/>
      <c r="SYH3" s="2"/>
      <c r="SYI3" s="3"/>
      <c r="SYJ3" s="4"/>
      <c r="SYK3" s="1"/>
      <c r="SYL3" s="1"/>
      <c r="SYM3" s="238"/>
      <c r="SYN3" s="238"/>
      <c r="SYO3" s="238"/>
      <c r="SYP3" s="2"/>
      <c r="SYQ3" s="2"/>
      <c r="SYR3" s="3"/>
      <c r="SYS3" s="4"/>
      <c r="SYT3" s="1"/>
      <c r="SYU3" s="1"/>
      <c r="SYV3" s="238"/>
      <c r="SYW3" s="238"/>
      <c r="SYX3" s="238"/>
      <c r="SYY3" s="2"/>
      <c r="SYZ3" s="2"/>
      <c r="SZA3" s="3"/>
      <c r="SZB3" s="4"/>
      <c r="SZC3" s="1"/>
      <c r="SZD3" s="1"/>
      <c r="SZE3" s="238"/>
      <c r="SZF3" s="238"/>
      <c r="SZG3" s="238"/>
      <c r="SZH3" s="2"/>
      <c r="SZI3" s="2"/>
      <c r="SZJ3" s="3"/>
      <c r="SZK3" s="4"/>
      <c r="SZL3" s="1"/>
      <c r="SZM3" s="1"/>
      <c r="SZN3" s="238"/>
      <c r="SZO3" s="238"/>
      <c r="SZP3" s="238"/>
      <c r="SZQ3" s="2"/>
      <c r="SZR3" s="2"/>
      <c r="SZS3" s="3"/>
      <c r="SZT3" s="4"/>
      <c r="SZU3" s="1"/>
      <c r="SZV3" s="1"/>
      <c r="SZW3" s="238"/>
      <c r="SZX3" s="238"/>
      <c r="SZY3" s="238"/>
      <c r="SZZ3" s="2"/>
      <c r="TAA3" s="2"/>
      <c r="TAB3" s="3"/>
      <c r="TAC3" s="4"/>
      <c r="TAD3" s="1"/>
      <c r="TAE3" s="1"/>
      <c r="TAF3" s="238"/>
      <c r="TAG3" s="238"/>
      <c r="TAH3" s="238"/>
      <c r="TAI3" s="2"/>
      <c r="TAJ3" s="2"/>
      <c r="TAK3" s="3"/>
      <c r="TAL3" s="4"/>
      <c r="TAM3" s="1"/>
      <c r="TAN3" s="1"/>
      <c r="TAO3" s="238"/>
      <c r="TAP3" s="238"/>
      <c r="TAQ3" s="238"/>
      <c r="TAR3" s="2"/>
      <c r="TAS3" s="2"/>
      <c r="TAT3" s="3"/>
      <c r="TAU3" s="4"/>
      <c r="TAV3" s="1"/>
      <c r="TAW3" s="1"/>
      <c r="TAX3" s="238"/>
      <c r="TAY3" s="238"/>
      <c r="TAZ3" s="238"/>
      <c r="TBA3" s="2"/>
      <c r="TBB3" s="2"/>
      <c r="TBC3" s="3"/>
      <c r="TBD3" s="4"/>
      <c r="TBE3" s="1"/>
      <c r="TBF3" s="1"/>
      <c r="TBG3" s="238"/>
      <c r="TBH3" s="238"/>
      <c r="TBI3" s="238"/>
      <c r="TBJ3" s="2"/>
      <c r="TBK3" s="2"/>
      <c r="TBL3" s="3"/>
      <c r="TBM3" s="4"/>
      <c r="TBN3" s="1"/>
      <c r="TBO3" s="1"/>
      <c r="TBP3" s="238"/>
      <c r="TBQ3" s="238"/>
      <c r="TBR3" s="238"/>
      <c r="TBS3" s="2"/>
      <c r="TBT3" s="2"/>
      <c r="TBU3" s="3"/>
      <c r="TBV3" s="4"/>
      <c r="TBW3" s="1"/>
      <c r="TBX3" s="1"/>
      <c r="TBY3" s="238"/>
      <c r="TBZ3" s="238"/>
      <c r="TCA3" s="238"/>
      <c r="TCB3" s="2"/>
      <c r="TCC3" s="2"/>
      <c r="TCD3" s="3"/>
      <c r="TCE3" s="4"/>
      <c r="TCF3" s="1"/>
      <c r="TCG3" s="1"/>
      <c r="TCH3" s="238"/>
      <c r="TCI3" s="238"/>
      <c r="TCJ3" s="238"/>
      <c r="TCK3" s="2"/>
      <c r="TCL3" s="2"/>
      <c r="TCM3" s="3"/>
      <c r="TCN3" s="4"/>
      <c r="TCO3" s="1"/>
      <c r="TCP3" s="1"/>
      <c r="TCQ3" s="238"/>
      <c r="TCR3" s="238"/>
      <c r="TCS3" s="238"/>
      <c r="TCT3" s="2"/>
      <c r="TCU3" s="2"/>
      <c r="TCV3" s="3"/>
      <c r="TCW3" s="4"/>
      <c r="TCX3" s="1"/>
      <c r="TCY3" s="1"/>
      <c r="TCZ3" s="238"/>
      <c r="TDA3" s="238"/>
      <c r="TDB3" s="238"/>
      <c r="TDC3" s="2"/>
      <c r="TDD3" s="2"/>
      <c r="TDE3" s="3"/>
      <c r="TDF3" s="4"/>
      <c r="TDG3" s="1"/>
      <c r="TDH3" s="1"/>
      <c r="TDI3" s="238"/>
      <c r="TDJ3" s="238"/>
      <c r="TDK3" s="238"/>
      <c r="TDL3" s="2"/>
      <c r="TDM3" s="2"/>
      <c r="TDN3" s="3"/>
      <c r="TDO3" s="4"/>
      <c r="TDP3" s="1"/>
      <c r="TDQ3" s="1"/>
      <c r="TDR3" s="238"/>
      <c r="TDS3" s="238"/>
      <c r="TDT3" s="238"/>
      <c r="TDU3" s="2"/>
      <c r="TDV3" s="2"/>
      <c r="TDW3" s="3"/>
      <c r="TDX3" s="4"/>
      <c r="TDY3" s="1"/>
      <c r="TDZ3" s="1"/>
      <c r="TEA3" s="238"/>
      <c r="TEB3" s="238"/>
      <c r="TEC3" s="238"/>
      <c r="TED3" s="2"/>
      <c r="TEE3" s="2"/>
      <c r="TEF3" s="3"/>
      <c r="TEG3" s="4"/>
      <c r="TEH3" s="1"/>
      <c r="TEI3" s="1"/>
      <c r="TEJ3" s="238"/>
      <c r="TEK3" s="238"/>
      <c r="TEL3" s="238"/>
      <c r="TEM3" s="2"/>
      <c r="TEN3" s="2"/>
      <c r="TEO3" s="3"/>
      <c r="TEP3" s="4"/>
      <c r="TEQ3" s="1"/>
      <c r="TER3" s="1"/>
      <c r="TES3" s="238"/>
      <c r="TET3" s="238"/>
      <c r="TEU3" s="238"/>
      <c r="TEV3" s="2"/>
      <c r="TEW3" s="2"/>
      <c r="TEX3" s="3"/>
      <c r="TEY3" s="4"/>
      <c r="TEZ3" s="1"/>
      <c r="TFA3" s="1"/>
      <c r="TFB3" s="238"/>
      <c r="TFC3" s="238"/>
      <c r="TFD3" s="238"/>
      <c r="TFE3" s="2"/>
      <c r="TFF3" s="2"/>
      <c r="TFG3" s="3"/>
      <c r="TFH3" s="4"/>
      <c r="TFI3" s="1"/>
      <c r="TFJ3" s="1"/>
      <c r="TFK3" s="238"/>
      <c r="TFL3" s="238"/>
      <c r="TFM3" s="238"/>
      <c r="TFN3" s="2"/>
      <c r="TFO3" s="2"/>
      <c r="TFP3" s="3"/>
      <c r="TFQ3" s="4"/>
      <c r="TFR3" s="1"/>
      <c r="TFS3" s="1"/>
      <c r="TFT3" s="238"/>
      <c r="TFU3" s="238"/>
      <c r="TFV3" s="238"/>
      <c r="TFW3" s="2"/>
      <c r="TFX3" s="2"/>
      <c r="TFY3" s="3"/>
      <c r="TFZ3" s="4"/>
      <c r="TGA3" s="1"/>
      <c r="TGB3" s="1"/>
      <c r="TGC3" s="238"/>
      <c r="TGD3" s="238"/>
      <c r="TGE3" s="238"/>
      <c r="TGF3" s="2"/>
      <c r="TGG3" s="2"/>
      <c r="TGH3" s="3"/>
      <c r="TGI3" s="4"/>
      <c r="TGJ3" s="1"/>
      <c r="TGK3" s="1"/>
      <c r="TGL3" s="238"/>
      <c r="TGM3" s="238"/>
      <c r="TGN3" s="238"/>
      <c r="TGO3" s="2"/>
      <c r="TGP3" s="2"/>
      <c r="TGQ3" s="3"/>
      <c r="TGR3" s="4"/>
      <c r="TGS3" s="1"/>
      <c r="TGT3" s="1"/>
      <c r="TGU3" s="238"/>
      <c r="TGV3" s="238"/>
      <c r="TGW3" s="238"/>
      <c r="TGX3" s="2"/>
      <c r="TGY3" s="2"/>
      <c r="TGZ3" s="3"/>
      <c r="THA3" s="4"/>
      <c r="THB3" s="1"/>
      <c r="THC3" s="1"/>
      <c r="THD3" s="238"/>
      <c r="THE3" s="238"/>
      <c r="THF3" s="238"/>
      <c r="THG3" s="2"/>
      <c r="THH3" s="2"/>
      <c r="THI3" s="3"/>
      <c r="THJ3" s="4"/>
      <c r="THK3" s="1"/>
      <c r="THL3" s="1"/>
      <c r="THM3" s="238"/>
      <c r="THN3" s="238"/>
      <c r="THO3" s="238"/>
      <c r="THP3" s="2"/>
      <c r="THQ3" s="2"/>
      <c r="THR3" s="3"/>
      <c r="THS3" s="4"/>
      <c r="THT3" s="1"/>
      <c r="THU3" s="1"/>
      <c r="THV3" s="238"/>
      <c r="THW3" s="238"/>
      <c r="THX3" s="238"/>
      <c r="THY3" s="2"/>
      <c r="THZ3" s="2"/>
      <c r="TIA3" s="3"/>
      <c r="TIB3" s="4"/>
      <c r="TIC3" s="1"/>
      <c r="TID3" s="1"/>
      <c r="TIE3" s="238"/>
      <c r="TIF3" s="238"/>
      <c r="TIG3" s="238"/>
      <c r="TIH3" s="2"/>
      <c r="TII3" s="2"/>
      <c r="TIJ3" s="3"/>
      <c r="TIK3" s="4"/>
      <c r="TIL3" s="1"/>
      <c r="TIM3" s="1"/>
      <c r="TIN3" s="238"/>
      <c r="TIO3" s="238"/>
      <c r="TIP3" s="238"/>
      <c r="TIQ3" s="2"/>
      <c r="TIR3" s="2"/>
      <c r="TIS3" s="3"/>
      <c r="TIT3" s="4"/>
      <c r="TIU3" s="1"/>
      <c r="TIV3" s="1"/>
      <c r="TIW3" s="238"/>
      <c r="TIX3" s="238"/>
      <c r="TIY3" s="238"/>
      <c r="TIZ3" s="2"/>
      <c r="TJA3" s="2"/>
      <c r="TJB3" s="3"/>
      <c r="TJC3" s="4"/>
      <c r="TJD3" s="1"/>
      <c r="TJE3" s="1"/>
      <c r="TJF3" s="238"/>
      <c r="TJG3" s="238"/>
      <c r="TJH3" s="238"/>
      <c r="TJI3" s="2"/>
      <c r="TJJ3" s="2"/>
      <c r="TJK3" s="3"/>
      <c r="TJL3" s="4"/>
      <c r="TJM3" s="1"/>
      <c r="TJN3" s="1"/>
      <c r="TJO3" s="238"/>
      <c r="TJP3" s="238"/>
      <c r="TJQ3" s="238"/>
      <c r="TJR3" s="2"/>
      <c r="TJS3" s="2"/>
      <c r="TJT3" s="3"/>
      <c r="TJU3" s="4"/>
      <c r="TJV3" s="1"/>
      <c r="TJW3" s="1"/>
      <c r="TJX3" s="238"/>
      <c r="TJY3" s="238"/>
      <c r="TJZ3" s="238"/>
      <c r="TKA3" s="2"/>
      <c r="TKB3" s="2"/>
      <c r="TKC3" s="3"/>
      <c r="TKD3" s="4"/>
      <c r="TKE3" s="1"/>
      <c r="TKF3" s="1"/>
      <c r="TKG3" s="238"/>
      <c r="TKH3" s="238"/>
      <c r="TKI3" s="238"/>
      <c r="TKJ3" s="2"/>
      <c r="TKK3" s="2"/>
      <c r="TKL3" s="3"/>
      <c r="TKM3" s="4"/>
      <c r="TKN3" s="1"/>
      <c r="TKO3" s="1"/>
      <c r="TKP3" s="238"/>
      <c r="TKQ3" s="238"/>
      <c r="TKR3" s="238"/>
      <c r="TKS3" s="2"/>
      <c r="TKT3" s="2"/>
      <c r="TKU3" s="3"/>
      <c r="TKV3" s="4"/>
      <c r="TKW3" s="1"/>
      <c r="TKX3" s="1"/>
      <c r="TKY3" s="238"/>
      <c r="TKZ3" s="238"/>
      <c r="TLA3" s="238"/>
      <c r="TLB3" s="2"/>
      <c r="TLC3" s="2"/>
      <c r="TLD3" s="3"/>
      <c r="TLE3" s="4"/>
      <c r="TLF3" s="1"/>
      <c r="TLG3" s="1"/>
      <c r="TLH3" s="238"/>
      <c r="TLI3" s="238"/>
      <c r="TLJ3" s="238"/>
      <c r="TLK3" s="2"/>
      <c r="TLL3" s="2"/>
      <c r="TLM3" s="3"/>
      <c r="TLN3" s="4"/>
      <c r="TLO3" s="1"/>
      <c r="TLP3" s="1"/>
      <c r="TLQ3" s="238"/>
      <c r="TLR3" s="238"/>
      <c r="TLS3" s="238"/>
      <c r="TLT3" s="2"/>
      <c r="TLU3" s="2"/>
      <c r="TLV3" s="3"/>
      <c r="TLW3" s="4"/>
      <c r="TLX3" s="1"/>
      <c r="TLY3" s="1"/>
      <c r="TLZ3" s="238"/>
      <c r="TMA3" s="238"/>
      <c r="TMB3" s="238"/>
      <c r="TMC3" s="2"/>
      <c r="TMD3" s="2"/>
      <c r="TME3" s="3"/>
      <c r="TMF3" s="4"/>
      <c r="TMG3" s="1"/>
      <c r="TMH3" s="1"/>
      <c r="TMI3" s="238"/>
      <c r="TMJ3" s="238"/>
      <c r="TMK3" s="238"/>
      <c r="TML3" s="2"/>
      <c r="TMM3" s="2"/>
      <c r="TMN3" s="3"/>
      <c r="TMO3" s="4"/>
      <c r="TMP3" s="1"/>
      <c r="TMQ3" s="1"/>
      <c r="TMR3" s="238"/>
      <c r="TMS3" s="238"/>
      <c r="TMT3" s="238"/>
      <c r="TMU3" s="2"/>
      <c r="TMV3" s="2"/>
      <c r="TMW3" s="3"/>
      <c r="TMX3" s="4"/>
      <c r="TMY3" s="1"/>
      <c r="TMZ3" s="1"/>
      <c r="TNA3" s="238"/>
      <c r="TNB3" s="238"/>
      <c r="TNC3" s="238"/>
      <c r="TND3" s="2"/>
      <c r="TNE3" s="2"/>
      <c r="TNF3" s="3"/>
      <c r="TNG3" s="4"/>
      <c r="TNH3" s="1"/>
      <c r="TNI3" s="1"/>
      <c r="TNJ3" s="238"/>
      <c r="TNK3" s="238"/>
      <c r="TNL3" s="238"/>
      <c r="TNM3" s="2"/>
      <c r="TNN3" s="2"/>
      <c r="TNO3" s="3"/>
      <c r="TNP3" s="4"/>
      <c r="TNQ3" s="1"/>
      <c r="TNR3" s="1"/>
      <c r="TNS3" s="238"/>
      <c r="TNT3" s="238"/>
      <c r="TNU3" s="238"/>
      <c r="TNV3" s="2"/>
      <c r="TNW3" s="2"/>
      <c r="TNX3" s="3"/>
      <c r="TNY3" s="4"/>
      <c r="TNZ3" s="1"/>
      <c r="TOA3" s="1"/>
      <c r="TOB3" s="238"/>
      <c r="TOC3" s="238"/>
      <c r="TOD3" s="238"/>
      <c r="TOE3" s="2"/>
      <c r="TOF3" s="2"/>
      <c r="TOG3" s="3"/>
      <c r="TOH3" s="4"/>
      <c r="TOI3" s="1"/>
      <c r="TOJ3" s="1"/>
      <c r="TOK3" s="238"/>
      <c r="TOL3" s="238"/>
      <c r="TOM3" s="238"/>
      <c r="TON3" s="2"/>
      <c r="TOO3" s="2"/>
      <c r="TOP3" s="3"/>
      <c r="TOQ3" s="4"/>
      <c r="TOR3" s="1"/>
      <c r="TOS3" s="1"/>
      <c r="TOT3" s="238"/>
      <c r="TOU3" s="238"/>
      <c r="TOV3" s="238"/>
      <c r="TOW3" s="2"/>
      <c r="TOX3" s="2"/>
      <c r="TOY3" s="3"/>
      <c r="TOZ3" s="4"/>
      <c r="TPA3" s="1"/>
      <c r="TPB3" s="1"/>
      <c r="TPC3" s="238"/>
      <c r="TPD3" s="238"/>
      <c r="TPE3" s="238"/>
      <c r="TPF3" s="2"/>
      <c r="TPG3" s="2"/>
      <c r="TPH3" s="3"/>
      <c r="TPI3" s="4"/>
      <c r="TPJ3" s="1"/>
      <c r="TPK3" s="1"/>
      <c r="TPL3" s="238"/>
      <c r="TPM3" s="238"/>
      <c r="TPN3" s="238"/>
      <c r="TPO3" s="2"/>
      <c r="TPP3" s="2"/>
      <c r="TPQ3" s="3"/>
      <c r="TPR3" s="4"/>
      <c r="TPS3" s="1"/>
      <c r="TPT3" s="1"/>
      <c r="TPU3" s="238"/>
      <c r="TPV3" s="238"/>
      <c r="TPW3" s="238"/>
      <c r="TPX3" s="2"/>
      <c r="TPY3" s="2"/>
      <c r="TPZ3" s="3"/>
      <c r="TQA3" s="4"/>
      <c r="TQB3" s="1"/>
      <c r="TQC3" s="1"/>
      <c r="TQD3" s="238"/>
      <c r="TQE3" s="238"/>
      <c r="TQF3" s="238"/>
      <c r="TQG3" s="2"/>
      <c r="TQH3" s="2"/>
      <c r="TQI3" s="3"/>
      <c r="TQJ3" s="4"/>
      <c r="TQK3" s="1"/>
      <c r="TQL3" s="1"/>
      <c r="TQM3" s="238"/>
      <c r="TQN3" s="238"/>
      <c r="TQO3" s="238"/>
      <c r="TQP3" s="2"/>
      <c r="TQQ3" s="2"/>
      <c r="TQR3" s="3"/>
      <c r="TQS3" s="4"/>
      <c r="TQT3" s="1"/>
      <c r="TQU3" s="1"/>
      <c r="TQV3" s="238"/>
      <c r="TQW3" s="238"/>
      <c r="TQX3" s="238"/>
      <c r="TQY3" s="2"/>
      <c r="TQZ3" s="2"/>
      <c r="TRA3" s="3"/>
      <c r="TRB3" s="4"/>
      <c r="TRC3" s="1"/>
      <c r="TRD3" s="1"/>
      <c r="TRE3" s="238"/>
      <c r="TRF3" s="238"/>
      <c r="TRG3" s="238"/>
      <c r="TRH3" s="2"/>
      <c r="TRI3" s="2"/>
      <c r="TRJ3" s="3"/>
      <c r="TRK3" s="4"/>
      <c r="TRL3" s="1"/>
      <c r="TRM3" s="1"/>
      <c r="TRN3" s="238"/>
      <c r="TRO3" s="238"/>
      <c r="TRP3" s="238"/>
      <c r="TRQ3" s="2"/>
      <c r="TRR3" s="2"/>
      <c r="TRS3" s="3"/>
      <c r="TRT3" s="4"/>
      <c r="TRU3" s="1"/>
      <c r="TRV3" s="1"/>
      <c r="TRW3" s="238"/>
      <c r="TRX3" s="238"/>
      <c r="TRY3" s="238"/>
      <c r="TRZ3" s="2"/>
      <c r="TSA3" s="2"/>
      <c r="TSB3" s="3"/>
      <c r="TSC3" s="4"/>
      <c r="TSD3" s="1"/>
      <c r="TSE3" s="1"/>
      <c r="TSF3" s="238"/>
      <c r="TSG3" s="238"/>
      <c r="TSH3" s="238"/>
      <c r="TSI3" s="2"/>
      <c r="TSJ3" s="2"/>
      <c r="TSK3" s="3"/>
      <c r="TSL3" s="4"/>
      <c r="TSM3" s="1"/>
      <c r="TSN3" s="1"/>
      <c r="TSO3" s="238"/>
      <c r="TSP3" s="238"/>
      <c r="TSQ3" s="238"/>
      <c r="TSR3" s="2"/>
      <c r="TSS3" s="2"/>
      <c r="TST3" s="3"/>
      <c r="TSU3" s="4"/>
      <c r="TSV3" s="1"/>
      <c r="TSW3" s="1"/>
      <c r="TSX3" s="238"/>
      <c r="TSY3" s="238"/>
      <c r="TSZ3" s="238"/>
      <c r="TTA3" s="2"/>
      <c r="TTB3" s="2"/>
      <c r="TTC3" s="3"/>
      <c r="TTD3" s="4"/>
      <c r="TTE3" s="1"/>
      <c r="TTF3" s="1"/>
      <c r="TTG3" s="238"/>
      <c r="TTH3" s="238"/>
      <c r="TTI3" s="238"/>
      <c r="TTJ3" s="2"/>
      <c r="TTK3" s="2"/>
      <c r="TTL3" s="3"/>
      <c r="TTM3" s="4"/>
      <c r="TTN3" s="1"/>
      <c r="TTO3" s="1"/>
      <c r="TTP3" s="238"/>
      <c r="TTQ3" s="238"/>
      <c r="TTR3" s="238"/>
      <c r="TTS3" s="2"/>
      <c r="TTT3" s="2"/>
      <c r="TTU3" s="3"/>
      <c r="TTV3" s="4"/>
      <c r="TTW3" s="1"/>
      <c r="TTX3" s="1"/>
      <c r="TTY3" s="238"/>
      <c r="TTZ3" s="238"/>
      <c r="TUA3" s="238"/>
      <c r="TUB3" s="2"/>
      <c r="TUC3" s="2"/>
      <c r="TUD3" s="3"/>
      <c r="TUE3" s="4"/>
      <c r="TUF3" s="1"/>
      <c r="TUG3" s="1"/>
      <c r="TUH3" s="238"/>
      <c r="TUI3" s="238"/>
      <c r="TUJ3" s="238"/>
      <c r="TUK3" s="2"/>
      <c r="TUL3" s="2"/>
      <c r="TUM3" s="3"/>
      <c r="TUN3" s="4"/>
      <c r="TUO3" s="1"/>
      <c r="TUP3" s="1"/>
      <c r="TUQ3" s="238"/>
      <c r="TUR3" s="238"/>
      <c r="TUS3" s="238"/>
      <c r="TUT3" s="2"/>
      <c r="TUU3" s="2"/>
      <c r="TUV3" s="3"/>
      <c r="TUW3" s="4"/>
      <c r="TUX3" s="1"/>
      <c r="TUY3" s="1"/>
      <c r="TUZ3" s="238"/>
      <c r="TVA3" s="238"/>
      <c r="TVB3" s="238"/>
      <c r="TVC3" s="2"/>
      <c r="TVD3" s="2"/>
      <c r="TVE3" s="3"/>
      <c r="TVF3" s="4"/>
      <c r="TVG3" s="1"/>
      <c r="TVH3" s="1"/>
      <c r="TVI3" s="238"/>
      <c r="TVJ3" s="238"/>
      <c r="TVK3" s="238"/>
      <c r="TVL3" s="2"/>
      <c r="TVM3" s="2"/>
      <c r="TVN3" s="3"/>
      <c r="TVO3" s="4"/>
      <c r="TVP3" s="1"/>
      <c r="TVQ3" s="1"/>
      <c r="TVR3" s="238"/>
      <c r="TVS3" s="238"/>
      <c r="TVT3" s="238"/>
      <c r="TVU3" s="2"/>
      <c r="TVV3" s="2"/>
      <c r="TVW3" s="3"/>
      <c r="TVX3" s="4"/>
      <c r="TVY3" s="1"/>
      <c r="TVZ3" s="1"/>
      <c r="TWA3" s="238"/>
      <c r="TWB3" s="238"/>
      <c r="TWC3" s="238"/>
      <c r="TWD3" s="2"/>
      <c r="TWE3" s="2"/>
      <c r="TWF3" s="3"/>
      <c r="TWG3" s="4"/>
      <c r="TWH3" s="1"/>
      <c r="TWI3" s="1"/>
      <c r="TWJ3" s="238"/>
      <c r="TWK3" s="238"/>
      <c r="TWL3" s="238"/>
      <c r="TWM3" s="2"/>
      <c r="TWN3" s="2"/>
      <c r="TWO3" s="3"/>
      <c r="TWP3" s="4"/>
      <c r="TWQ3" s="1"/>
      <c r="TWR3" s="1"/>
      <c r="TWS3" s="238"/>
      <c r="TWT3" s="238"/>
      <c r="TWU3" s="238"/>
      <c r="TWV3" s="2"/>
      <c r="TWW3" s="2"/>
      <c r="TWX3" s="3"/>
      <c r="TWY3" s="4"/>
      <c r="TWZ3" s="1"/>
      <c r="TXA3" s="1"/>
      <c r="TXB3" s="238"/>
      <c r="TXC3" s="238"/>
      <c r="TXD3" s="238"/>
      <c r="TXE3" s="2"/>
      <c r="TXF3" s="2"/>
      <c r="TXG3" s="3"/>
      <c r="TXH3" s="4"/>
      <c r="TXI3" s="1"/>
      <c r="TXJ3" s="1"/>
      <c r="TXK3" s="238"/>
      <c r="TXL3" s="238"/>
      <c r="TXM3" s="238"/>
      <c r="TXN3" s="2"/>
      <c r="TXO3" s="2"/>
      <c r="TXP3" s="3"/>
      <c r="TXQ3" s="4"/>
      <c r="TXR3" s="1"/>
      <c r="TXS3" s="1"/>
      <c r="TXT3" s="238"/>
      <c r="TXU3" s="238"/>
      <c r="TXV3" s="238"/>
      <c r="TXW3" s="2"/>
      <c r="TXX3" s="2"/>
      <c r="TXY3" s="3"/>
      <c r="TXZ3" s="4"/>
      <c r="TYA3" s="1"/>
      <c r="TYB3" s="1"/>
      <c r="TYC3" s="238"/>
      <c r="TYD3" s="238"/>
      <c r="TYE3" s="238"/>
      <c r="TYF3" s="2"/>
      <c r="TYG3" s="2"/>
      <c r="TYH3" s="3"/>
      <c r="TYI3" s="4"/>
      <c r="TYJ3" s="1"/>
      <c r="TYK3" s="1"/>
      <c r="TYL3" s="238"/>
      <c r="TYM3" s="238"/>
      <c r="TYN3" s="238"/>
      <c r="TYO3" s="2"/>
      <c r="TYP3" s="2"/>
      <c r="TYQ3" s="3"/>
      <c r="TYR3" s="4"/>
      <c r="TYS3" s="1"/>
      <c r="TYT3" s="1"/>
      <c r="TYU3" s="238"/>
      <c r="TYV3" s="238"/>
      <c r="TYW3" s="238"/>
      <c r="TYX3" s="2"/>
      <c r="TYY3" s="2"/>
      <c r="TYZ3" s="3"/>
      <c r="TZA3" s="4"/>
      <c r="TZB3" s="1"/>
      <c r="TZC3" s="1"/>
      <c r="TZD3" s="238"/>
      <c r="TZE3" s="238"/>
      <c r="TZF3" s="238"/>
      <c r="TZG3" s="2"/>
      <c r="TZH3" s="2"/>
      <c r="TZI3" s="3"/>
      <c r="TZJ3" s="4"/>
      <c r="TZK3" s="1"/>
      <c r="TZL3" s="1"/>
      <c r="TZM3" s="238"/>
      <c r="TZN3" s="238"/>
      <c r="TZO3" s="238"/>
      <c r="TZP3" s="2"/>
      <c r="TZQ3" s="2"/>
      <c r="TZR3" s="3"/>
      <c r="TZS3" s="4"/>
      <c r="TZT3" s="1"/>
      <c r="TZU3" s="1"/>
      <c r="TZV3" s="238"/>
      <c r="TZW3" s="238"/>
      <c r="TZX3" s="238"/>
      <c r="TZY3" s="2"/>
      <c r="TZZ3" s="2"/>
      <c r="UAA3" s="3"/>
      <c r="UAB3" s="4"/>
      <c r="UAC3" s="1"/>
      <c r="UAD3" s="1"/>
      <c r="UAE3" s="238"/>
      <c r="UAF3" s="238"/>
      <c r="UAG3" s="238"/>
      <c r="UAH3" s="2"/>
      <c r="UAI3" s="2"/>
      <c r="UAJ3" s="3"/>
      <c r="UAK3" s="4"/>
      <c r="UAL3" s="1"/>
      <c r="UAM3" s="1"/>
      <c r="UAN3" s="238"/>
      <c r="UAO3" s="238"/>
      <c r="UAP3" s="238"/>
      <c r="UAQ3" s="2"/>
      <c r="UAR3" s="2"/>
      <c r="UAS3" s="3"/>
      <c r="UAT3" s="4"/>
      <c r="UAU3" s="1"/>
      <c r="UAV3" s="1"/>
      <c r="UAW3" s="238"/>
      <c r="UAX3" s="238"/>
      <c r="UAY3" s="238"/>
      <c r="UAZ3" s="2"/>
      <c r="UBA3" s="2"/>
      <c r="UBB3" s="3"/>
      <c r="UBC3" s="4"/>
      <c r="UBD3" s="1"/>
      <c r="UBE3" s="1"/>
      <c r="UBF3" s="238"/>
      <c r="UBG3" s="238"/>
      <c r="UBH3" s="238"/>
      <c r="UBI3" s="2"/>
      <c r="UBJ3" s="2"/>
      <c r="UBK3" s="3"/>
      <c r="UBL3" s="4"/>
      <c r="UBM3" s="1"/>
      <c r="UBN3" s="1"/>
      <c r="UBO3" s="238"/>
      <c r="UBP3" s="238"/>
      <c r="UBQ3" s="238"/>
      <c r="UBR3" s="2"/>
      <c r="UBS3" s="2"/>
      <c r="UBT3" s="3"/>
      <c r="UBU3" s="4"/>
      <c r="UBV3" s="1"/>
      <c r="UBW3" s="1"/>
      <c r="UBX3" s="238"/>
      <c r="UBY3" s="238"/>
      <c r="UBZ3" s="238"/>
      <c r="UCA3" s="2"/>
      <c r="UCB3" s="2"/>
      <c r="UCC3" s="3"/>
      <c r="UCD3" s="4"/>
      <c r="UCE3" s="1"/>
      <c r="UCF3" s="1"/>
      <c r="UCG3" s="238"/>
      <c r="UCH3" s="238"/>
      <c r="UCI3" s="238"/>
      <c r="UCJ3" s="2"/>
      <c r="UCK3" s="2"/>
      <c r="UCL3" s="3"/>
      <c r="UCM3" s="4"/>
      <c r="UCN3" s="1"/>
      <c r="UCO3" s="1"/>
      <c r="UCP3" s="238"/>
      <c r="UCQ3" s="238"/>
      <c r="UCR3" s="238"/>
      <c r="UCS3" s="2"/>
      <c r="UCT3" s="2"/>
      <c r="UCU3" s="3"/>
      <c r="UCV3" s="4"/>
      <c r="UCW3" s="1"/>
      <c r="UCX3" s="1"/>
      <c r="UCY3" s="238"/>
      <c r="UCZ3" s="238"/>
      <c r="UDA3" s="238"/>
      <c r="UDB3" s="2"/>
      <c r="UDC3" s="2"/>
      <c r="UDD3" s="3"/>
      <c r="UDE3" s="4"/>
      <c r="UDF3" s="1"/>
      <c r="UDG3" s="1"/>
      <c r="UDH3" s="238"/>
      <c r="UDI3" s="238"/>
      <c r="UDJ3" s="238"/>
      <c r="UDK3" s="2"/>
      <c r="UDL3" s="2"/>
      <c r="UDM3" s="3"/>
      <c r="UDN3" s="4"/>
      <c r="UDO3" s="1"/>
      <c r="UDP3" s="1"/>
      <c r="UDQ3" s="238"/>
      <c r="UDR3" s="238"/>
      <c r="UDS3" s="238"/>
      <c r="UDT3" s="2"/>
      <c r="UDU3" s="2"/>
      <c r="UDV3" s="3"/>
      <c r="UDW3" s="4"/>
      <c r="UDX3" s="1"/>
      <c r="UDY3" s="1"/>
      <c r="UDZ3" s="238"/>
      <c r="UEA3" s="238"/>
      <c r="UEB3" s="238"/>
      <c r="UEC3" s="2"/>
      <c r="UED3" s="2"/>
      <c r="UEE3" s="3"/>
      <c r="UEF3" s="4"/>
      <c r="UEG3" s="1"/>
      <c r="UEH3" s="1"/>
      <c r="UEI3" s="238"/>
      <c r="UEJ3" s="238"/>
      <c r="UEK3" s="238"/>
      <c r="UEL3" s="2"/>
      <c r="UEM3" s="2"/>
      <c r="UEN3" s="3"/>
      <c r="UEO3" s="4"/>
      <c r="UEP3" s="1"/>
      <c r="UEQ3" s="1"/>
      <c r="UER3" s="238"/>
      <c r="UES3" s="238"/>
      <c r="UET3" s="238"/>
      <c r="UEU3" s="2"/>
      <c r="UEV3" s="2"/>
      <c r="UEW3" s="3"/>
      <c r="UEX3" s="4"/>
      <c r="UEY3" s="1"/>
      <c r="UEZ3" s="1"/>
      <c r="UFA3" s="238"/>
      <c r="UFB3" s="238"/>
      <c r="UFC3" s="238"/>
      <c r="UFD3" s="2"/>
      <c r="UFE3" s="2"/>
      <c r="UFF3" s="3"/>
      <c r="UFG3" s="4"/>
      <c r="UFH3" s="1"/>
      <c r="UFI3" s="1"/>
      <c r="UFJ3" s="238"/>
      <c r="UFK3" s="238"/>
      <c r="UFL3" s="238"/>
      <c r="UFM3" s="2"/>
      <c r="UFN3" s="2"/>
      <c r="UFO3" s="3"/>
      <c r="UFP3" s="4"/>
      <c r="UFQ3" s="1"/>
      <c r="UFR3" s="1"/>
      <c r="UFS3" s="238"/>
      <c r="UFT3" s="238"/>
      <c r="UFU3" s="238"/>
      <c r="UFV3" s="2"/>
      <c r="UFW3" s="2"/>
      <c r="UFX3" s="3"/>
      <c r="UFY3" s="4"/>
      <c r="UFZ3" s="1"/>
      <c r="UGA3" s="1"/>
      <c r="UGB3" s="238"/>
      <c r="UGC3" s="238"/>
      <c r="UGD3" s="238"/>
      <c r="UGE3" s="2"/>
      <c r="UGF3" s="2"/>
      <c r="UGG3" s="3"/>
      <c r="UGH3" s="4"/>
      <c r="UGI3" s="1"/>
      <c r="UGJ3" s="1"/>
      <c r="UGK3" s="238"/>
      <c r="UGL3" s="238"/>
      <c r="UGM3" s="238"/>
      <c r="UGN3" s="2"/>
      <c r="UGO3" s="2"/>
      <c r="UGP3" s="3"/>
      <c r="UGQ3" s="4"/>
      <c r="UGR3" s="1"/>
      <c r="UGS3" s="1"/>
      <c r="UGT3" s="238"/>
      <c r="UGU3" s="238"/>
      <c r="UGV3" s="238"/>
      <c r="UGW3" s="2"/>
      <c r="UGX3" s="2"/>
      <c r="UGY3" s="3"/>
      <c r="UGZ3" s="4"/>
      <c r="UHA3" s="1"/>
      <c r="UHB3" s="1"/>
      <c r="UHC3" s="238"/>
      <c r="UHD3" s="238"/>
      <c r="UHE3" s="238"/>
      <c r="UHF3" s="2"/>
      <c r="UHG3" s="2"/>
      <c r="UHH3" s="3"/>
      <c r="UHI3" s="4"/>
      <c r="UHJ3" s="1"/>
      <c r="UHK3" s="1"/>
      <c r="UHL3" s="238"/>
      <c r="UHM3" s="238"/>
      <c r="UHN3" s="238"/>
      <c r="UHO3" s="2"/>
      <c r="UHP3" s="2"/>
      <c r="UHQ3" s="3"/>
      <c r="UHR3" s="4"/>
      <c r="UHS3" s="1"/>
      <c r="UHT3" s="1"/>
      <c r="UHU3" s="238"/>
      <c r="UHV3" s="238"/>
      <c r="UHW3" s="238"/>
      <c r="UHX3" s="2"/>
      <c r="UHY3" s="2"/>
      <c r="UHZ3" s="3"/>
      <c r="UIA3" s="4"/>
      <c r="UIB3" s="1"/>
      <c r="UIC3" s="1"/>
      <c r="UID3" s="238"/>
      <c r="UIE3" s="238"/>
      <c r="UIF3" s="238"/>
      <c r="UIG3" s="2"/>
      <c r="UIH3" s="2"/>
      <c r="UII3" s="3"/>
      <c r="UIJ3" s="4"/>
      <c r="UIK3" s="1"/>
      <c r="UIL3" s="1"/>
      <c r="UIM3" s="238"/>
      <c r="UIN3" s="238"/>
      <c r="UIO3" s="238"/>
      <c r="UIP3" s="2"/>
      <c r="UIQ3" s="2"/>
      <c r="UIR3" s="3"/>
      <c r="UIS3" s="4"/>
      <c r="UIT3" s="1"/>
      <c r="UIU3" s="1"/>
      <c r="UIV3" s="238"/>
      <c r="UIW3" s="238"/>
      <c r="UIX3" s="238"/>
      <c r="UIY3" s="2"/>
      <c r="UIZ3" s="2"/>
      <c r="UJA3" s="3"/>
      <c r="UJB3" s="4"/>
      <c r="UJC3" s="1"/>
      <c r="UJD3" s="1"/>
      <c r="UJE3" s="238"/>
      <c r="UJF3" s="238"/>
      <c r="UJG3" s="238"/>
      <c r="UJH3" s="2"/>
      <c r="UJI3" s="2"/>
      <c r="UJJ3" s="3"/>
      <c r="UJK3" s="4"/>
      <c r="UJL3" s="1"/>
      <c r="UJM3" s="1"/>
      <c r="UJN3" s="238"/>
      <c r="UJO3" s="238"/>
      <c r="UJP3" s="238"/>
      <c r="UJQ3" s="2"/>
      <c r="UJR3" s="2"/>
      <c r="UJS3" s="3"/>
      <c r="UJT3" s="4"/>
      <c r="UJU3" s="1"/>
      <c r="UJV3" s="1"/>
      <c r="UJW3" s="238"/>
      <c r="UJX3" s="238"/>
      <c r="UJY3" s="238"/>
      <c r="UJZ3" s="2"/>
      <c r="UKA3" s="2"/>
      <c r="UKB3" s="3"/>
      <c r="UKC3" s="4"/>
      <c r="UKD3" s="1"/>
      <c r="UKE3" s="1"/>
      <c r="UKF3" s="238"/>
      <c r="UKG3" s="238"/>
      <c r="UKH3" s="238"/>
      <c r="UKI3" s="2"/>
      <c r="UKJ3" s="2"/>
      <c r="UKK3" s="3"/>
      <c r="UKL3" s="4"/>
      <c r="UKM3" s="1"/>
      <c r="UKN3" s="1"/>
      <c r="UKO3" s="238"/>
      <c r="UKP3" s="238"/>
      <c r="UKQ3" s="238"/>
      <c r="UKR3" s="2"/>
      <c r="UKS3" s="2"/>
      <c r="UKT3" s="3"/>
      <c r="UKU3" s="4"/>
      <c r="UKV3" s="1"/>
      <c r="UKW3" s="1"/>
      <c r="UKX3" s="238"/>
      <c r="UKY3" s="238"/>
      <c r="UKZ3" s="238"/>
      <c r="ULA3" s="2"/>
      <c r="ULB3" s="2"/>
      <c r="ULC3" s="3"/>
      <c r="ULD3" s="4"/>
      <c r="ULE3" s="1"/>
      <c r="ULF3" s="1"/>
      <c r="ULG3" s="238"/>
      <c r="ULH3" s="238"/>
      <c r="ULI3" s="238"/>
      <c r="ULJ3" s="2"/>
      <c r="ULK3" s="2"/>
      <c r="ULL3" s="3"/>
      <c r="ULM3" s="4"/>
      <c r="ULN3" s="1"/>
      <c r="ULO3" s="1"/>
      <c r="ULP3" s="238"/>
      <c r="ULQ3" s="238"/>
      <c r="ULR3" s="238"/>
      <c r="ULS3" s="2"/>
      <c r="ULT3" s="2"/>
      <c r="ULU3" s="3"/>
      <c r="ULV3" s="4"/>
      <c r="ULW3" s="1"/>
      <c r="ULX3" s="1"/>
      <c r="ULY3" s="238"/>
      <c r="ULZ3" s="238"/>
      <c r="UMA3" s="238"/>
      <c r="UMB3" s="2"/>
      <c r="UMC3" s="2"/>
      <c r="UMD3" s="3"/>
      <c r="UME3" s="4"/>
      <c r="UMF3" s="1"/>
      <c r="UMG3" s="1"/>
      <c r="UMH3" s="238"/>
      <c r="UMI3" s="238"/>
      <c r="UMJ3" s="238"/>
      <c r="UMK3" s="2"/>
      <c r="UML3" s="2"/>
      <c r="UMM3" s="3"/>
      <c r="UMN3" s="4"/>
      <c r="UMO3" s="1"/>
      <c r="UMP3" s="1"/>
      <c r="UMQ3" s="238"/>
      <c r="UMR3" s="238"/>
      <c r="UMS3" s="238"/>
      <c r="UMT3" s="2"/>
      <c r="UMU3" s="2"/>
      <c r="UMV3" s="3"/>
      <c r="UMW3" s="4"/>
      <c r="UMX3" s="1"/>
      <c r="UMY3" s="1"/>
      <c r="UMZ3" s="238"/>
      <c r="UNA3" s="238"/>
      <c r="UNB3" s="238"/>
      <c r="UNC3" s="2"/>
      <c r="UND3" s="2"/>
      <c r="UNE3" s="3"/>
      <c r="UNF3" s="4"/>
      <c r="UNG3" s="1"/>
      <c r="UNH3" s="1"/>
      <c r="UNI3" s="238"/>
      <c r="UNJ3" s="238"/>
      <c r="UNK3" s="238"/>
      <c r="UNL3" s="2"/>
      <c r="UNM3" s="2"/>
      <c r="UNN3" s="3"/>
      <c r="UNO3" s="4"/>
      <c r="UNP3" s="1"/>
      <c r="UNQ3" s="1"/>
      <c r="UNR3" s="238"/>
      <c r="UNS3" s="238"/>
      <c r="UNT3" s="238"/>
      <c r="UNU3" s="2"/>
      <c r="UNV3" s="2"/>
      <c r="UNW3" s="3"/>
      <c r="UNX3" s="4"/>
      <c r="UNY3" s="1"/>
      <c r="UNZ3" s="1"/>
      <c r="UOA3" s="238"/>
      <c r="UOB3" s="238"/>
      <c r="UOC3" s="238"/>
      <c r="UOD3" s="2"/>
      <c r="UOE3" s="2"/>
      <c r="UOF3" s="3"/>
      <c r="UOG3" s="4"/>
      <c r="UOH3" s="1"/>
      <c r="UOI3" s="1"/>
      <c r="UOJ3" s="238"/>
      <c r="UOK3" s="238"/>
      <c r="UOL3" s="238"/>
      <c r="UOM3" s="2"/>
      <c r="UON3" s="2"/>
      <c r="UOO3" s="3"/>
      <c r="UOP3" s="4"/>
      <c r="UOQ3" s="1"/>
      <c r="UOR3" s="1"/>
      <c r="UOS3" s="238"/>
      <c r="UOT3" s="238"/>
      <c r="UOU3" s="238"/>
      <c r="UOV3" s="2"/>
      <c r="UOW3" s="2"/>
      <c r="UOX3" s="3"/>
      <c r="UOY3" s="4"/>
      <c r="UOZ3" s="1"/>
      <c r="UPA3" s="1"/>
      <c r="UPB3" s="238"/>
      <c r="UPC3" s="238"/>
      <c r="UPD3" s="238"/>
      <c r="UPE3" s="2"/>
      <c r="UPF3" s="2"/>
      <c r="UPG3" s="3"/>
      <c r="UPH3" s="4"/>
      <c r="UPI3" s="1"/>
      <c r="UPJ3" s="1"/>
      <c r="UPK3" s="238"/>
      <c r="UPL3" s="238"/>
      <c r="UPM3" s="238"/>
      <c r="UPN3" s="2"/>
      <c r="UPO3" s="2"/>
      <c r="UPP3" s="3"/>
      <c r="UPQ3" s="4"/>
      <c r="UPR3" s="1"/>
      <c r="UPS3" s="1"/>
      <c r="UPT3" s="238"/>
      <c r="UPU3" s="238"/>
      <c r="UPV3" s="238"/>
      <c r="UPW3" s="2"/>
      <c r="UPX3" s="2"/>
      <c r="UPY3" s="3"/>
      <c r="UPZ3" s="4"/>
      <c r="UQA3" s="1"/>
      <c r="UQB3" s="1"/>
      <c r="UQC3" s="238"/>
      <c r="UQD3" s="238"/>
      <c r="UQE3" s="238"/>
      <c r="UQF3" s="2"/>
      <c r="UQG3" s="2"/>
      <c r="UQH3" s="3"/>
      <c r="UQI3" s="4"/>
      <c r="UQJ3" s="1"/>
      <c r="UQK3" s="1"/>
      <c r="UQL3" s="238"/>
      <c r="UQM3" s="238"/>
      <c r="UQN3" s="238"/>
      <c r="UQO3" s="2"/>
      <c r="UQP3" s="2"/>
      <c r="UQQ3" s="3"/>
      <c r="UQR3" s="4"/>
      <c r="UQS3" s="1"/>
      <c r="UQT3" s="1"/>
      <c r="UQU3" s="238"/>
      <c r="UQV3" s="238"/>
      <c r="UQW3" s="238"/>
      <c r="UQX3" s="2"/>
      <c r="UQY3" s="2"/>
      <c r="UQZ3" s="3"/>
      <c r="URA3" s="4"/>
      <c r="URB3" s="1"/>
      <c r="URC3" s="1"/>
      <c r="URD3" s="238"/>
      <c r="URE3" s="238"/>
      <c r="URF3" s="238"/>
      <c r="URG3" s="2"/>
      <c r="URH3" s="2"/>
      <c r="URI3" s="3"/>
      <c r="URJ3" s="4"/>
      <c r="URK3" s="1"/>
      <c r="URL3" s="1"/>
      <c r="URM3" s="238"/>
      <c r="URN3" s="238"/>
      <c r="URO3" s="238"/>
      <c r="URP3" s="2"/>
      <c r="URQ3" s="2"/>
      <c r="URR3" s="3"/>
      <c r="URS3" s="4"/>
      <c r="URT3" s="1"/>
      <c r="URU3" s="1"/>
      <c r="URV3" s="238"/>
      <c r="URW3" s="238"/>
      <c r="URX3" s="238"/>
      <c r="URY3" s="2"/>
      <c r="URZ3" s="2"/>
      <c r="USA3" s="3"/>
      <c r="USB3" s="4"/>
      <c r="USC3" s="1"/>
      <c r="USD3" s="1"/>
      <c r="USE3" s="238"/>
      <c r="USF3" s="238"/>
      <c r="USG3" s="238"/>
      <c r="USH3" s="2"/>
      <c r="USI3" s="2"/>
      <c r="USJ3" s="3"/>
      <c r="USK3" s="4"/>
      <c r="USL3" s="1"/>
      <c r="USM3" s="1"/>
      <c r="USN3" s="238"/>
      <c r="USO3" s="238"/>
      <c r="USP3" s="238"/>
      <c r="USQ3" s="2"/>
      <c r="USR3" s="2"/>
      <c r="USS3" s="3"/>
      <c r="UST3" s="4"/>
      <c r="USU3" s="1"/>
      <c r="USV3" s="1"/>
      <c r="USW3" s="238"/>
      <c r="USX3" s="238"/>
      <c r="USY3" s="238"/>
      <c r="USZ3" s="2"/>
      <c r="UTA3" s="2"/>
      <c r="UTB3" s="3"/>
      <c r="UTC3" s="4"/>
      <c r="UTD3" s="1"/>
      <c r="UTE3" s="1"/>
      <c r="UTF3" s="238"/>
      <c r="UTG3" s="238"/>
      <c r="UTH3" s="238"/>
      <c r="UTI3" s="2"/>
      <c r="UTJ3" s="2"/>
      <c r="UTK3" s="3"/>
      <c r="UTL3" s="4"/>
      <c r="UTM3" s="1"/>
      <c r="UTN3" s="1"/>
      <c r="UTO3" s="238"/>
      <c r="UTP3" s="238"/>
      <c r="UTQ3" s="238"/>
      <c r="UTR3" s="2"/>
      <c r="UTS3" s="2"/>
      <c r="UTT3" s="3"/>
      <c r="UTU3" s="4"/>
      <c r="UTV3" s="1"/>
      <c r="UTW3" s="1"/>
      <c r="UTX3" s="238"/>
      <c r="UTY3" s="238"/>
      <c r="UTZ3" s="238"/>
      <c r="UUA3" s="2"/>
      <c r="UUB3" s="2"/>
      <c r="UUC3" s="3"/>
      <c r="UUD3" s="4"/>
      <c r="UUE3" s="1"/>
      <c r="UUF3" s="1"/>
      <c r="UUG3" s="238"/>
      <c r="UUH3" s="238"/>
      <c r="UUI3" s="238"/>
      <c r="UUJ3" s="2"/>
      <c r="UUK3" s="2"/>
      <c r="UUL3" s="3"/>
      <c r="UUM3" s="4"/>
      <c r="UUN3" s="1"/>
      <c r="UUO3" s="1"/>
      <c r="UUP3" s="238"/>
      <c r="UUQ3" s="238"/>
      <c r="UUR3" s="238"/>
      <c r="UUS3" s="2"/>
      <c r="UUT3" s="2"/>
      <c r="UUU3" s="3"/>
      <c r="UUV3" s="4"/>
      <c r="UUW3" s="1"/>
      <c r="UUX3" s="1"/>
      <c r="UUY3" s="238"/>
      <c r="UUZ3" s="238"/>
      <c r="UVA3" s="238"/>
      <c r="UVB3" s="2"/>
      <c r="UVC3" s="2"/>
      <c r="UVD3" s="3"/>
      <c r="UVE3" s="4"/>
      <c r="UVF3" s="1"/>
      <c r="UVG3" s="1"/>
      <c r="UVH3" s="238"/>
      <c r="UVI3" s="238"/>
      <c r="UVJ3" s="238"/>
      <c r="UVK3" s="2"/>
      <c r="UVL3" s="2"/>
      <c r="UVM3" s="3"/>
      <c r="UVN3" s="4"/>
      <c r="UVO3" s="1"/>
      <c r="UVP3" s="1"/>
      <c r="UVQ3" s="238"/>
      <c r="UVR3" s="238"/>
      <c r="UVS3" s="238"/>
      <c r="UVT3" s="2"/>
      <c r="UVU3" s="2"/>
      <c r="UVV3" s="3"/>
      <c r="UVW3" s="4"/>
      <c r="UVX3" s="1"/>
      <c r="UVY3" s="1"/>
      <c r="UVZ3" s="238"/>
      <c r="UWA3" s="238"/>
      <c r="UWB3" s="238"/>
      <c r="UWC3" s="2"/>
      <c r="UWD3" s="2"/>
      <c r="UWE3" s="3"/>
      <c r="UWF3" s="4"/>
      <c r="UWG3" s="1"/>
      <c r="UWH3" s="1"/>
      <c r="UWI3" s="238"/>
      <c r="UWJ3" s="238"/>
      <c r="UWK3" s="238"/>
      <c r="UWL3" s="2"/>
      <c r="UWM3" s="2"/>
      <c r="UWN3" s="3"/>
      <c r="UWO3" s="4"/>
      <c r="UWP3" s="1"/>
      <c r="UWQ3" s="1"/>
      <c r="UWR3" s="238"/>
      <c r="UWS3" s="238"/>
      <c r="UWT3" s="238"/>
      <c r="UWU3" s="2"/>
      <c r="UWV3" s="2"/>
      <c r="UWW3" s="3"/>
      <c r="UWX3" s="4"/>
      <c r="UWY3" s="1"/>
      <c r="UWZ3" s="1"/>
      <c r="UXA3" s="238"/>
      <c r="UXB3" s="238"/>
      <c r="UXC3" s="238"/>
      <c r="UXD3" s="2"/>
      <c r="UXE3" s="2"/>
      <c r="UXF3" s="3"/>
      <c r="UXG3" s="4"/>
      <c r="UXH3" s="1"/>
      <c r="UXI3" s="1"/>
      <c r="UXJ3" s="238"/>
      <c r="UXK3" s="238"/>
      <c r="UXL3" s="238"/>
      <c r="UXM3" s="2"/>
      <c r="UXN3" s="2"/>
      <c r="UXO3" s="3"/>
      <c r="UXP3" s="4"/>
      <c r="UXQ3" s="1"/>
      <c r="UXR3" s="1"/>
      <c r="UXS3" s="238"/>
      <c r="UXT3" s="238"/>
      <c r="UXU3" s="238"/>
      <c r="UXV3" s="2"/>
      <c r="UXW3" s="2"/>
      <c r="UXX3" s="3"/>
      <c r="UXY3" s="4"/>
      <c r="UXZ3" s="1"/>
      <c r="UYA3" s="1"/>
      <c r="UYB3" s="238"/>
      <c r="UYC3" s="238"/>
      <c r="UYD3" s="238"/>
      <c r="UYE3" s="2"/>
      <c r="UYF3" s="2"/>
      <c r="UYG3" s="3"/>
      <c r="UYH3" s="4"/>
      <c r="UYI3" s="1"/>
      <c r="UYJ3" s="1"/>
      <c r="UYK3" s="238"/>
      <c r="UYL3" s="238"/>
      <c r="UYM3" s="238"/>
      <c r="UYN3" s="2"/>
      <c r="UYO3" s="2"/>
      <c r="UYP3" s="3"/>
      <c r="UYQ3" s="4"/>
      <c r="UYR3" s="1"/>
      <c r="UYS3" s="1"/>
      <c r="UYT3" s="238"/>
      <c r="UYU3" s="238"/>
      <c r="UYV3" s="238"/>
      <c r="UYW3" s="2"/>
      <c r="UYX3" s="2"/>
      <c r="UYY3" s="3"/>
      <c r="UYZ3" s="4"/>
      <c r="UZA3" s="1"/>
      <c r="UZB3" s="1"/>
      <c r="UZC3" s="238"/>
      <c r="UZD3" s="238"/>
      <c r="UZE3" s="238"/>
      <c r="UZF3" s="2"/>
      <c r="UZG3" s="2"/>
      <c r="UZH3" s="3"/>
      <c r="UZI3" s="4"/>
      <c r="UZJ3" s="1"/>
      <c r="UZK3" s="1"/>
      <c r="UZL3" s="238"/>
      <c r="UZM3" s="238"/>
      <c r="UZN3" s="238"/>
      <c r="UZO3" s="2"/>
      <c r="UZP3" s="2"/>
      <c r="UZQ3" s="3"/>
      <c r="UZR3" s="4"/>
      <c r="UZS3" s="1"/>
      <c r="UZT3" s="1"/>
      <c r="UZU3" s="238"/>
      <c r="UZV3" s="238"/>
      <c r="UZW3" s="238"/>
      <c r="UZX3" s="2"/>
      <c r="UZY3" s="2"/>
      <c r="UZZ3" s="3"/>
      <c r="VAA3" s="4"/>
      <c r="VAB3" s="1"/>
      <c r="VAC3" s="1"/>
      <c r="VAD3" s="238"/>
      <c r="VAE3" s="238"/>
      <c r="VAF3" s="238"/>
      <c r="VAG3" s="2"/>
      <c r="VAH3" s="2"/>
      <c r="VAI3" s="3"/>
      <c r="VAJ3" s="4"/>
      <c r="VAK3" s="1"/>
      <c r="VAL3" s="1"/>
      <c r="VAM3" s="238"/>
      <c r="VAN3" s="238"/>
      <c r="VAO3" s="238"/>
      <c r="VAP3" s="2"/>
      <c r="VAQ3" s="2"/>
      <c r="VAR3" s="3"/>
      <c r="VAS3" s="4"/>
      <c r="VAT3" s="1"/>
      <c r="VAU3" s="1"/>
      <c r="VAV3" s="238"/>
      <c r="VAW3" s="238"/>
      <c r="VAX3" s="238"/>
      <c r="VAY3" s="2"/>
      <c r="VAZ3" s="2"/>
      <c r="VBA3" s="3"/>
      <c r="VBB3" s="4"/>
      <c r="VBC3" s="1"/>
      <c r="VBD3" s="1"/>
      <c r="VBE3" s="238"/>
      <c r="VBF3" s="238"/>
      <c r="VBG3" s="238"/>
      <c r="VBH3" s="2"/>
      <c r="VBI3" s="2"/>
      <c r="VBJ3" s="3"/>
      <c r="VBK3" s="4"/>
      <c r="VBL3" s="1"/>
      <c r="VBM3" s="1"/>
      <c r="VBN3" s="238"/>
      <c r="VBO3" s="238"/>
      <c r="VBP3" s="238"/>
      <c r="VBQ3" s="2"/>
      <c r="VBR3" s="2"/>
      <c r="VBS3" s="3"/>
      <c r="VBT3" s="4"/>
      <c r="VBU3" s="1"/>
      <c r="VBV3" s="1"/>
      <c r="VBW3" s="238"/>
      <c r="VBX3" s="238"/>
      <c r="VBY3" s="238"/>
      <c r="VBZ3" s="2"/>
      <c r="VCA3" s="2"/>
      <c r="VCB3" s="3"/>
      <c r="VCC3" s="4"/>
      <c r="VCD3" s="1"/>
      <c r="VCE3" s="1"/>
      <c r="VCF3" s="238"/>
      <c r="VCG3" s="238"/>
      <c r="VCH3" s="238"/>
      <c r="VCI3" s="2"/>
      <c r="VCJ3" s="2"/>
      <c r="VCK3" s="3"/>
      <c r="VCL3" s="4"/>
      <c r="VCM3" s="1"/>
      <c r="VCN3" s="1"/>
      <c r="VCO3" s="238"/>
      <c r="VCP3" s="238"/>
      <c r="VCQ3" s="238"/>
      <c r="VCR3" s="2"/>
      <c r="VCS3" s="2"/>
      <c r="VCT3" s="3"/>
      <c r="VCU3" s="4"/>
      <c r="VCV3" s="1"/>
      <c r="VCW3" s="1"/>
      <c r="VCX3" s="238"/>
      <c r="VCY3" s="238"/>
      <c r="VCZ3" s="238"/>
      <c r="VDA3" s="2"/>
      <c r="VDB3" s="2"/>
      <c r="VDC3" s="3"/>
      <c r="VDD3" s="4"/>
      <c r="VDE3" s="1"/>
      <c r="VDF3" s="1"/>
      <c r="VDG3" s="238"/>
      <c r="VDH3" s="238"/>
      <c r="VDI3" s="238"/>
      <c r="VDJ3" s="2"/>
      <c r="VDK3" s="2"/>
      <c r="VDL3" s="3"/>
      <c r="VDM3" s="4"/>
      <c r="VDN3" s="1"/>
      <c r="VDO3" s="1"/>
      <c r="VDP3" s="238"/>
      <c r="VDQ3" s="238"/>
      <c r="VDR3" s="238"/>
      <c r="VDS3" s="2"/>
      <c r="VDT3" s="2"/>
      <c r="VDU3" s="3"/>
      <c r="VDV3" s="4"/>
      <c r="VDW3" s="1"/>
      <c r="VDX3" s="1"/>
      <c r="VDY3" s="238"/>
      <c r="VDZ3" s="238"/>
      <c r="VEA3" s="238"/>
      <c r="VEB3" s="2"/>
      <c r="VEC3" s="2"/>
      <c r="VED3" s="3"/>
      <c r="VEE3" s="4"/>
      <c r="VEF3" s="1"/>
      <c r="VEG3" s="1"/>
      <c r="VEH3" s="238"/>
      <c r="VEI3" s="238"/>
      <c r="VEJ3" s="238"/>
      <c r="VEK3" s="2"/>
      <c r="VEL3" s="2"/>
      <c r="VEM3" s="3"/>
      <c r="VEN3" s="4"/>
      <c r="VEO3" s="1"/>
      <c r="VEP3" s="1"/>
      <c r="VEQ3" s="238"/>
      <c r="VER3" s="238"/>
      <c r="VES3" s="238"/>
      <c r="VET3" s="2"/>
      <c r="VEU3" s="2"/>
      <c r="VEV3" s="3"/>
      <c r="VEW3" s="4"/>
      <c r="VEX3" s="1"/>
      <c r="VEY3" s="1"/>
      <c r="VEZ3" s="238"/>
      <c r="VFA3" s="238"/>
      <c r="VFB3" s="238"/>
      <c r="VFC3" s="2"/>
      <c r="VFD3" s="2"/>
      <c r="VFE3" s="3"/>
      <c r="VFF3" s="4"/>
      <c r="VFG3" s="1"/>
      <c r="VFH3" s="1"/>
      <c r="VFI3" s="238"/>
      <c r="VFJ3" s="238"/>
      <c r="VFK3" s="238"/>
      <c r="VFL3" s="2"/>
      <c r="VFM3" s="2"/>
      <c r="VFN3" s="3"/>
      <c r="VFO3" s="4"/>
      <c r="VFP3" s="1"/>
      <c r="VFQ3" s="1"/>
      <c r="VFR3" s="238"/>
      <c r="VFS3" s="238"/>
      <c r="VFT3" s="238"/>
      <c r="VFU3" s="2"/>
      <c r="VFV3" s="2"/>
      <c r="VFW3" s="3"/>
      <c r="VFX3" s="4"/>
      <c r="VFY3" s="1"/>
      <c r="VFZ3" s="1"/>
      <c r="VGA3" s="238"/>
      <c r="VGB3" s="238"/>
      <c r="VGC3" s="238"/>
      <c r="VGD3" s="2"/>
      <c r="VGE3" s="2"/>
      <c r="VGF3" s="3"/>
      <c r="VGG3" s="4"/>
      <c r="VGH3" s="1"/>
      <c r="VGI3" s="1"/>
      <c r="VGJ3" s="238"/>
      <c r="VGK3" s="238"/>
      <c r="VGL3" s="238"/>
      <c r="VGM3" s="2"/>
      <c r="VGN3" s="2"/>
      <c r="VGO3" s="3"/>
      <c r="VGP3" s="4"/>
      <c r="VGQ3" s="1"/>
      <c r="VGR3" s="1"/>
      <c r="VGS3" s="238"/>
      <c r="VGT3" s="238"/>
      <c r="VGU3" s="238"/>
      <c r="VGV3" s="2"/>
      <c r="VGW3" s="2"/>
      <c r="VGX3" s="3"/>
      <c r="VGY3" s="4"/>
      <c r="VGZ3" s="1"/>
      <c r="VHA3" s="1"/>
      <c r="VHB3" s="238"/>
      <c r="VHC3" s="238"/>
      <c r="VHD3" s="238"/>
      <c r="VHE3" s="2"/>
      <c r="VHF3" s="2"/>
      <c r="VHG3" s="3"/>
      <c r="VHH3" s="4"/>
      <c r="VHI3" s="1"/>
      <c r="VHJ3" s="1"/>
      <c r="VHK3" s="238"/>
      <c r="VHL3" s="238"/>
      <c r="VHM3" s="238"/>
      <c r="VHN3" s="2"/>
      <c r="VHO3" s="2"/>
      <c r="VHP3" s="3"/>
      <c r="VHQ3" s="4"/>
      <c r="VHR3" s="1"/>
      <c r="VHS3" s="1"/>
      <c r="VHT3" s="238"/>
      <c r="VHU3" s="238"/>
      <c r="VHV3" s="238"/>
      <c r="VHW3" s="2"/>
      <c r="VHX3" s="2"/>
      <c r="VHY3" s="3"/>
      <c r="VHZ3" s="4"/>
      <c r="VIA3" s="1"/>
      <c r="VIB3" s="1"/>
      <c r="VIC3" s="238"/>
      <c r="VID3" s="238"/>
      <c r="VIE3" s="238"/>
      <c r="VIF3" s="2"/>
      <c r="VIG3" s="2"/>
      <c r="VIH3" s="3"/>
      <c r="VII3" s="4"/>
      <c r="VIJ3" s="1"/>
      <c r="VIK3" s="1"/>
      <c r="VIL3" s="238"/>
      <c r="VIM3" s="238"/>
      <c r="VIN3" s="238"/>
      <c r="VIO3" s="2"/>
      <c r="VIP3" s="2"/>
      <c r="VIQ3" s="3"/>
      <c r="VIR3" s="4"/>
      <c r="VIS3" s="1"/>
      <c r="VIT3" s="1"/>
      <c r="VIU3" s="238"/>
      <c r="VIV3" s="238"/>
      <c r="VIW3" s="238"/>
      <c r="VIX3" s="2"/>
      <c r="VIY3" s="2"/>
      <c r="VIZ3" s="3"/>
      <c r="VJA3" s="4"/>
      <c r="VJB3" s="1"/>
      <c r="VJC3" s="1"/>
      <c r="VJD3" s="238"/>
      <c r="VJE3" s="238"/>
      <c r="VJF3" s="238"/>
      <c r="VJG3" s="2"/>
      <c r="VJH3" s="2"/>
      <c r="VJI3" s="3"/>
      <c r="VJJ3" s="4"/>
      <c r="VJK3" s="1"/>
      <c r="VJL3" s="1"/>
      <c r="VJM3" s="238"/>
      <c r="VJN3" s="238"/>
      <c r="VJO3" s="238"/>
      <c r="VJP3" s="2"/>
      <c r="VJQ3" s="2"/>
      <c r="VJR3" s="3"/>
      <c r="VJS3" s="4"/>
      <c r="VJT3" s="1"/>
      <c r="VJU3" s="1"/>
      <c r="VJV3" s="238"/>
      <c r="VJW3" s="238"/>
      <c r="VJX3" s="238"/>
      <c r="VJY3" s="2"/>
      <c r="VJZ3" s="2"/>
      <c r="VKA3" s="3"/>
      <c r="VKB3" s="4"/>
      <c r="VKC3" s="1"/>
      <c r="VKD3" s="1"/>
      <c r="VKE3" s="238"/>
      <c r="VKF3" s="238"/>
      <c r="VKG3" s="238"/>
      <c r="VKH3" s="2"/>
      <c r="VKI3" s="2"/>
      <c r="VKJ3" s="3"/>
      <c r="VKK3" s="4"/>
      <c r="VKL3" s="1"/>
      <c r="VKM3" s="1"/>
      <c r="VKN3" s="238"/>
      <c r="VKO3" s="238"/>
      <c r="VKP3" s="238"/>
      <c r="VKQ3" s="2"/>
      <c r="VKR3" s="2"/>
      <c r="VKS3" s="3"/>
      <c r="VKT3" s="4"/>
      <c r="VKU3" s="1"/>
      <c r="VKV3" s="1"/>
      <c r="VKW3" s="238"/>
      <c r="VKX3" s="238"/>
      <c r="VKY3" s="238"/>
      <c r="VKZ3" s="2"/>
      <c r="VLA3" s="2"/>
      <c r="VLB3" s="3"/>
      <c r="VLC3" s="4"/>
      <c r="VLD3" s="1"/>
      <c r="VLE3" s="1"/>
      <c r="VLF3" s="238"/>
      <c r="VLG3" s="238"/>
      <c r="VLH3" s="238"/>
      <c r="VLI3" s="2"/>
      <c r="VLJ3" s="2"/>
      <c r="VLK3" s="3"/>
      <c r="VLL3" s="4"/>
      <c r="VLM3" s="1"/>
      <c r="VLN3" s="1"/>
      <c r="VLO3" s="238"/>
      <c r="VLP3" s="238"/>
      <c r="VLQ3" s="238"/>
      <c r="VLR3" s="2"/>
      <c r="VLS3" s="2"/>
      <c r="VLT3" s="3"/>
      <c r="VLU3" s="4"/>
      <c r="VLV3" s="1"/>
      <c r="VLW3" s="1"/>
      <c r="VLX3" s="238"/>
      <c r="VLY3" s="238"/>
      <c r="VLZ3" s="238"/>
      <c r="VMA3" s="2"/>
      <c r="VMB3" s="2"/>
      <c r="VMC3" s="3"/>
      <c r="VMD3" s="4"/>
      <c r="VME3" s="1"/>
      <c r="VMF3" s="1"/>
      <c r="VMG3" s="238"/>
      <c r="VMH3" s="238"/>
      <c r="VMI3" s="238"/>
      <c r="VMJ3" s="2"/>
      <c r="VMK3" s="2"/>
      <c r="VML3" s="3"/>
      <c r="VMM3" s="4"/>
      <c r="VMN3" s="1"/>
      <c r="VMO3" s="1"/>
      <c r="VMP3" s="238"/>
      <c r="VMQ3" s="238"/>
      <c r="VMR3" s="238"/>
      <c r="VMS3" s="2"/>
      <c r="VMT3" s="2"/>
      <c r="VMU3" s="3"/>
      <c r="VMV3" s="4"/>
      <c r="VMW3" s="1"/>
      <c r="VMX3" s="1"/>
      <c r="VMY3" s="238"/>
      <c r="VMZ3" s="238"/>
      <c r="VNA3" s="238"/>
      <c r="VNB3" s="2"/>
      <c r="VNC3" s="2"/>
      <c r="VND3" s="3"/>
      <c r="VNE3" s="4"/>
      <c r="VNF3" s="1"/>
      <c r="VNG3" s="1"/>
      <c r="VNH3" s="238"/>
      <c r="VNI3" s="238"/>
      <c r="VNJ3" s="238"/>
      <c r="VNK3" s="2"/>
      <c r="VNL3" s="2"/>
      <c r="VNM3" s="3"/>
      <c r="VNN3" s="4"/>
      <c r="VNO3" s="1"/>
      <c r="VNP3" s="1"/>
      <c r="VNQ3" s="238"/>
      <c r="VNR3" s="238"/>
      <c r="VNS3" s="238"/>
      <c r="VNT3" s="2"/>
      <c r="VNU3" s="2"/>
      <c r="VNV3" s="3"/>
      <c r="VNW3" s="4"/>
      <c r="VNX3" s="1"/>
      <c r="VNY3" s="1"/>
      <c r="VNZ3" s="238"/>
      <c r="VOA3" s="238"/>
      <c r="VOB3" s="238"/>
      <c r="VOC3" s="2"/>
      <c r="VOD3" s="2"/>
      <c r="VOE3" s="3"/>
      <c r="VOF3" s="4"/>
      <c r="VOG3" s="1"/>
      <c r="VOH3" s="1"/>
      <c r="VOI3" s="238"/>
      <c r="VOJ3" s="238"/>
      <c r="VOK3" s="238"/>
      <c r="VOL3" s="2"/>
      <c r="VOM3" s="2"/>
      <c r="VON3" s="3"/>
      <c r="VOO3" s="4"/>
      <c r="VOP3" s="1"/>
      <c r="VOQ3" s="1"/>
      <c r="VOR3" s="238"/>
      <c r="VOS3" s="238"/>
      <c r="VOT3" s="238"/>
      <c r="VOU3" s="2"/>
      <c r="VOV3" s="2"/>
      <c r="VOW3" s="3"/>
      <c r="VOX3" s="4"/>
      <c r="VOY3" s="1"/>
      <c r="VOZ3" s="1"/>
      <c r="VPA3" s="238"/>
      <c r="VPB3" s="238"/>
      <c r="VPC3" s="238"/>
      <c r="VPD3" s="2"/>
      <c r="VPE3" s="2"/>
      <c r="VPF3" s="3"/>
      <c r="VPG3" s="4"/>
      <c r="VPH3" s="1"/>
      <c r="VPI3" s="1"/>
      <c r="VPJ3" s="238"/>
      <c r="VPK3" s="238"/>
      <c r="VPL3" s="238"/>
      <c r="VPM3" s="2"/>
      <c r="VPN3" s="2"/>
      <c r="VPO3" s="3"/>
      <c r="VPP3" s="4"/>
      <c r="VPQ3" s="1"/>
      <c r="VPR3" s="1"/>
      <c r="VPS3" s="238"/>
      <c r="VPT3" s="238"/>
      <c r="VPU3" s="238"/>
      <c r="VPV3" s="2"/>
      <c r="VPW3" s="2"/>
      <c r="VPX3" s="3"/>
      <c r="VPY3" s="4"/>
      <c r="VPZ3" s="1"/>
      <c r="VQA3" s="1"/>
      <c r="VQB3" s="238"/>
      <c r="VQC3" s="238"/>
      <c r="VQD3" s="238"/>
      <c r="VQE3" s="2"/>
      <c r="VQF3" s="2"/>
      <c r="VQG3" s="3"/>
      <c r="VQH3" s="4"/>
      <c r="VQI3" s="1"/>
      <c r="VQJ3" s="1"/>
      <c r="VQK3" s="238"/>
      <c r="VQL3" s="238"/>
      <c r="VQM3" s="238"/>
      <c r="VQN3" s="2"/>
      <c r="VQO3" s="2"/>
      <c r="VQP3" s="3"/>
      <c r="VQQ3" s="4"/>
      <c r="VQR3" s="1"/>
      <c r="VQS3" s="1"/>
      <c r="VQT3" s="238"/>
      <c r="VQU3" s="238"/>
      <c r="VQV3" s="238"/>
      <c r="VQW3" s="2"/>
      <c r="VQX3" s="2"/>
      <c r="VQY3" s="3"/>
      <c r="VQZ3" s="4"/>
      <c r="VRA3" s="1"/>
      <c r="VRB3" s="1"/>
      <c r="VRC3" s="238"/>
      <c r="VRD3" s="238"/>
      <c r="VRE3" s="238"/>
      <c r="VRF3" s="2"/>
      <c r="VRG3" s="2"/>
      <c r="VRH3" s="3"/>
      <c r="VRI3" s="4"/>
      <c r="VRJ3" s="1"/>
      <c r="VRK3" s="1"/>
      <c r="VRL3" s="238"/>
      <c r="VRM3" s="238"/>
      <c r="VRN3" s="238"/>
      <c r="VRO3" s="2"/>
      <c r="VRP3" s="2"/>
      <c r="VRQ3" s="3"/>
      <c r="VRR3" s="4"/>
      <c r="VRS3" s="1"/>
      <c r="VRT3" s="1"/>
      <c r="VRU3" s="238"/>
      <c r="VRV3" s="238"/>
      <c r="VRW3" s="238"/>
      <c r="VRX3" s="2"/>
      <c r="VRY3" s="2"/>
      <c r="VRZ3" s="3"/>
      <c r="VSA3" s="4"/>
      <c r="VSB3" s="1"/>
      <c r="VSC3" s="1"/>
      <c r="VSD3" s="238"/>
      <c r="VSE3" s="238"/>
      <c r="VSF3" s="238"/>
      <c r="VSG3" s="2"/>
      <c r="VSH3" s="2"/>
      <c r="VSI3" s="3"/>
      <c r="VSJ3" s="4"/>
      <c r="VSK3" s="1"/>
      <c r="VSL3" s="1"/>
      <c r="VSM3" s="238"/>
      <c r="VSN3" s="238"/>
      <c r="VSO3" s="238"/>
      <c r="VSP3" s="2"/>
      <c r="VSQ3" s="2"/>
      <c r="VSR3" s="3"/>
      <c r="VSS3" s="4"/>
      <c r="VST3" s="1"/>
      <c r="VSU3" s="1"/>
      <c r="VSV3" s="238"/>
      <c r="VSW3" s="238"/>
      <c r="VSX3" s="238"/>
      <c r="VSY3" s="2"/>
      <c r="VSZ3" s="2"/>
      <c r="VTA3" s="3"/>
      <c r="VTB3" s="4"/>
      <c r="VTC3" s="1"/>
      <c r="VTD3" s="1"/>
      <c r="VTE3" s="238"/>
      <c r="VTF3" s="238"/>
      <c r="VTG3" s="238"/>
      <c r="VTH3" s="2"/>
      <c r="VTI3" s="2"/>
      <c r="VTJ3" s="3"/>
      <c r="VTK3" s="4"/>
      <c r="VTL3" s="1"/>
      <c r="VTM3" s="1"/>
      <c r="VTN3" s="238"/>
      <c r="VTO3" s="238"/>
      <c r="VTP3" s="238"/>
      <c r="VTQ3" s="2"/>
      <c r="VTR3" s="2"/>
      <c r="VTS3" s="3"/>
      <c r="VTT3" s="4"/>
      <c r="VTU3" s="1"/>
      <c r="VTV3" s="1"/>
      <c r="VTW3" s="238"/>
      <c r="VTX3" s="238"/>
      <c r="VTY3" s="238"/>
      <c r="VTZ3" s="2"/>
      <c r="VUA3" s="2"/>
      <c r="VUB3" s="3"/>
      <c r="VUC3" s="4"/>
      <c r="VUD3" s="1"/>
      <c r="VUE3" s="1"/>
      <c r="VUF3" s="238"/>
      <c r="VUG3" s="238"/>
      <c r="VUH3" s="238"/>
      <c r="VUI3" s="2"/>
      <c r="VUJ3" s="2"/>
      <c r="VUK3" s="3"/>
      <c r="VUL3" s="4"/>
      <c r="VUM3" s="1"/>
      <c r="VUN3" s="1"/>
      <c r="VUO3" s="238"/>
      <c r="VUP3" s="238"/>
      <c r="VUQ3" s="238"/>
      <c r="VUR3" s="2"/>
      <c r="VUS3" s="2"/>
      <c r="VUT3" s="3"/>
      <c r="VUU3" s="4"/>
      <c r="VUV3" s="1"/>
      <c r="VUW3" s="1"/>
      <c r="VUX3" s="238"/>
      <c r="VUY3" s="238"/>
      <c r="VUZ3" s="238"/>
      <c r="VVA3" s="2"/>
      <c r="VVB3" s="2"/>
      <c r="VVC3" s="3"/>
      <c r="VVD3" s="4"/>
      <c r="VVE3" s="1"/>
      <c r="VVF3" s="1"/>
      <c r="VVG3" s="238"/>
      <c r="VVH3" s="238"/>
      <c r="VVI3" s="238"/>
      <c r="VVJ3" s="2"/>
      <c r="VVK3" s="2"/>
      <c r="VVL3" s="3"/>
      <c r="VVM3" s="4"/>
      <c r="VVN3" s="1"/>
      <c r="VVO3" s="1"/>
      <c r="VVP3" s="238"/>
      <c r="VVQ3" s="238"/>
      <c r="VVR3" s="238"/>
      <c r="VVS3" s="2"/>
      <c r="VVT3" s="2"/>
      <c r="VVU3" s="3"/>
      <c r="VVV3" s="4"/>
      <c r="VVW3" s="1"/>
      <c r="VVX3" s="1"/>
      <c r="VVY3" s="238"/>
      <c r="VVZ3" s="238"/>
      <c r="VWA3" s="238"/>
      <c r="VWB3" s="2"/>
      <c r="VWC3" s="2"/>
      <c r="VWD3" s="3"/>
      <c r="VWE3" s="4"/>
      <c r="VWF3" s="1"/>
      <c r="VWG3" s="1"/>
      <c r="VWH3" s="238"/>
      <c r="VWI3" s="238"/>
      <c r="VWJ3" s="238"/>
      <c r="VWK3" s="2"/>
      <c r="VWL3" s="2"/>
      <c r="VWM3" s="3"/>
      <c r="VWN3" s="4"/>
      <c r="VWO3" s="1"/>
      <c r="VWP3" s="1"/>
      <c r="VWQ3" s="238"/>
      <c r="VWR3" s="238"/>
      <c r="VWS3" s="238"/>
      <c r="VWT3" s="2"/>
      <c r="VWU3" s="2"/>
      <c r="VWV3" s="3"/>
      <c r="VWW3" s="4"/>
      <c r="VWX3" s="1"/>
      <c r="VWY3" s="1"/>
      <c r="VWZ3" s="238"/>
      <c r="VXA3" s="238"/>
      <c r="VXB3" s="238"/>
      <c r="VXC3" s="2"/>
      <c r="VXD3" s="2"/>
      <c r="VXE3" s="3"/>
      <c r="VXF3" s="4"/>
      <c r="VXG3" s="1"/>
      <c r="VXH3" s="1"/>
      <c r="VXI3" s="238"/>
      <c r="VXJ3" s="238"/>
      <c r="VXK3" s="238"/>
      <c r="VXL3" s="2"/>
      <c r="VXM3" s="2"/>
      <c r="VXN3" s="3"/>
      <c r="VXO3" s="4"/>
      <c r="VXP3" s="1"/>
      <c r="VXQ3" s="1"/>
      <c r="VXR3" s="238"/>
      <c r="VXS3" s="238"/>
      <c r="VXT3" s="238"/>
      <c r="VXU3" s="2"/>
      <c r="VXV3" s="2"/>
      <c r="VXW3" s="3"/>
      <c r="VXX3" s="4"/>
      <c r="VXY3" s="1"/>
      <c r="VXZ3" s="1"/>
      <c r="VYA3" s="238"/>
      <c r="VYB3" s="238"/>
      <c r="VYC3" s="238"/>
      <c r="VYD3" s="2"/>
      <c r="VYE3" s="2"/>
      <c r="VYF3" s="3"/>
      <c r="VYG3" s="4"/>
      <c r="VYH3" s="1"/>
      <c r="VYI3" s="1"/>
      <c r="VYJ3" s="238"/>
      <c r="VYK3" s="238"/>
      <c r="VYL3" s="238"/>
      <c r="VYM3" s="2"/>
      <c r="VYN3" s="2"/>
      <c r="VYO3" s="3"/>
      <c r="VYP3" s="4"/>
      <c r="VYQ3" s="1"/>
      <c r="VYR3" s="1"/>
      <c r="VYS3" s="238"/>
      <c r="VYT3" s="238"/>
      <c r="VYU3" s="238"/>
      <c r="VYV3" s="2"/>
      <c r="VYW3" s="2"/>
      <c r="VYX3" s="3"/>
      <c r="VYY3" s="4"/>
      <c r="VYZ3" s="1"/>
      <c r="VZA3" s="1"/>
      <c r="VZB3" s="238"/>
      <c r="VZC3" s="238"/>
      <c r="VZD3" s="238"/>
      <c r="VZE3" s="2"/>
      <c r="VZF3" s="2"/>
      <c r="VZG3" s="3"/>
      <c r="VZH3" s="4"/>
      <c r="VZI3" s="1"/>
      <c r="VZJ3" s="1"/>
      <c r="VZK3" s="238"/>
      <c r="VZL3" s="238"/>
      <c r="VZM3" s="238"/>
      <c r="VZN3" s="2"/>
      <c r="VZO3" s="2"/>
      <c r="VZP3" s="3"/>
      <c r="VZQ3" s="4"/>
      <c r="VZR3" s="1"/>
      <c r="VZS3" s="1"/>
      <c r="VZT3" s="238"/>
      <c r="VZU3" s="238"/>
      <c r="VZV3" s="238"/>
      <c r="VZW3" s="2"/>
      <c r="VZX3" s="2"/>
      <c r="VZY3" s="3"/>
      <c r="VZZ3" s="4"/>
      <c r="WAA3" s="1"/>
      <c r="WAB3" s="1"/>
      <c r="WAC3" s="238"/>
      <c r="WAD3" s="238"/>
      <c r="WAE3" s="238"/>
      <c r="WAF3" s="2"/>
      <c r="WAG3" s="2"/>
      <c r="WAH3" s="3"/>
      <c r="WAI3" s="4"/>
      <c r="WAJ3" s="1"/>
      <c r="WAK3" s="1"/>
      <c r="WAL3" s="238"/>
      <c r="WAM3" s="238"/>
      <c r="WAN3" s="238"/>
      <c r="WAO3" s="2"/>
      <c r="WAP3" s="2"/>
      <c r="WAQ3" s="3"/>
      <c r="WAR3" s="4"/>
      <c r="WAS3" s="1"/>
      <c r="WAT3" s="1"/>
      <c r="WAU3" s="238"/>
      <c r="WAV3" s="238"/>
      <c r="WAW3" s="238"/>
      <c r="WAX3" s="2"/>
      <c r="WAY3" s="2"/>
      <c r="WAZ3" s="3"/>
      <c r="WBA3" s="4"/>
      <c r="WBB3" s="1"/>
      <c r="WBC3" s="1"/>
      <c r="WBD3" s="238"/>
      <c r="WBE3" s="238"/>
      <c r="WBF3" s="238"/>
      <c r="WBG3" s="2"/>
      <c r="WBH3" s="2"/>
      <c r="WBI3" s="3"/>
      <c r="WBJ3" s="4"/>
      <c r="WBK3" s="1"/>
      <c r="WBL3" s="1"/>
      <c r="WBM3" s="238"/>
      <c r="WBN3" s="238"/>
      <c r="WBO3" s="238"/>
      <c r="WBP3" s="2"/>
      <c r="WBQ3" s="2"/>
      <c r="WBR3" s="3"/>
      <c r="WBS3" s="4"/>
      <c r="WBT3" s="1"/>
      <c r="WBU3" s="1"/>
      <c r="WBV3" s="238"/>
      <c r="WBW3" s="238"/>
      <c r="WBX3" s="238"/>
      <c r="WBY3" s="2"/>
      <c r="WBZ3" s="2"/>
      <c r="WCA3" s="3"/>
      <c r="WCB3" s="4"/>
      <c r="WCC3" s="1"/>
      <c r="WCD3" s="1"/>
      <c r="WCE3" s="238"/>
      <c r="WCF3" s="238"/>
      <c r="WCG3" s="238"/>
      <c r="WCH3" s="2"/>
      <c r="WCI3" s="2"/>
      <c r="WCJ3" s="3"/>
      <c r="WCK3" s="4"/>
      <c r="WCL3" s="1"/>
      <c r="WCM3" s="1"/>
      <c r="WCN3" s="238"/>
      <c r="WCO3" s="238"/>
      <c r="WCP3" s="238"/>
      <c r="WCQ3" s="2"/>
      <c r="WCR3" s="2"/>
      <c r="WCS3" s="3"/>
      <c r="WCT3" s="4"/>
      <c r="WCU3" s="1"/>
      <c r="WCV3" s="1"/>
      <c r="WCW3" s="238"/>
      <c r="WCX3" s="238"/>
      <c r="WCY3" s="238"/>
      <c r="WCZ3" s="2"/>
      <c r="WDA3" s="2"/>
      <c r="WDB3" s="3"/>
      <c r="WDC3" s="4"/>
      <c r="WDD3" s="1"/>
      <c r="WDE3" s="1"/>
      <c r="WDF3" s="238"/>
      <c r="WDG3" s="238"/>
      <c r="WDH3" s="238"/>
      <c r="WDI3" s="2"/>
      <c r="WDJ3" s="2"/>
      <c r="WDK3" s="3"/>
      <c r="WDL3" s="4"/>
      <c r="WDM3" s="1"/>
      <c r="WDN3" s="1"/>
      <c r="WDO3" s="238"/>
      <c r="WDP3" s="238"/>
      <c r="WDQ3" s="238"/>
      <c r="WDR3" s="2"/>
      <c r="WDS3" s="2"/>
      <c r="WDT3" s="3"/>
      <c r="WDU3" s="4"/>
      <c r="WDV3" s="1"/>
      <c r="WDW3" s="1"/>
      <c r="WDX3" s="238"/>
      <c r="WDY3" s="238"/>
      <c r="WDZ3" s="238"/>
      <c r="WEA3" s="2"/>
      <c r="WEB3" s="2"/>
      <c r="WEC3" s="3"/>
      <c r="WED3" s="4"/>
      <c r="WEE3" s="1"/>
      <c r="WEF3" s="1"/>
      <c r="WEG3" s="238"/>
      <c r="WEH3" s="238"/>
      <c r="WEI3" s="238"/>
      <c r="WEJ3" s="2"/>
      <c r="WEK3" s="2"/>
      <c r="WEL3" s="3"/>
      <c r="WEM3" s="4"/>
      <c r="WEN3" s="1"/>
      <c r="WEO3" s="1"/>
      <c r="WEP3" s="238"/>
      <c r="WEQ3" s="238"/>
      <c r="WER3" s="238"/>
      <c r="WES3" s="2"/>
      <c r="WET3" s="2"/>
      <c r="WEU3" s="3"/>
      <c r="WEV3" s="4"/>
      <c r="WEW3" s="1"/>
      <c r="WEX3" s="1"/>
      <c r="WEY3" s="238"/>
      <c r="WEZ3" s="238"/>
      <c r="WFA3" s="238"/>
      <c r="WFB3" s="2"/>
      <c r="WFC3" s="2"/>
      <c r="WFD3" s="3"/>
      <c r="WFE3" s="4"/>
      <c r="WFF3" s="1"/>
      <c r="WFG3" s="1"/>
      <c r="WFH3" s="238"/>
      <c r="WFI3" s="238"/>
      <c r="WFJ3" s="238"/>
      <c r="WFK3" s="2"/>
      <c r="WFL3" s="2"/>
      <c r="WFM3" s="3"/>
      <c r="WFN3" s="4"/>
      <c r="WFO3" s="1"/>
      <c r="WFP3" s="1"/>
      <c r="WFQ3" s="238"/>
      <c r="WFR3" s="238"/>
      <c r="WFS3" s="238"/>
      <c r="WFT3" s="2"/>
      <c r="WFU3" s="2"/>
      <c r="WFV3" s="3"/>
      <c r="WFW3" s="4"/>
      <c r="WFX3" s="1"/>
      <c r="WFY3" s="1"/>
      <c r="WFZ3" s="238"/>
      <c r="WGA3" s="238"/>
      <c r="WGB3" s="238"/>
      <c r="WGC3" s="2"/>
      <c r="WGD3" s="2"/>
      <c r="WGE3" s="3"/>
      <c r="WGF3" s="4"/>
      <c r="WGG3" s="1"/>
      <c r="WGH3" s="1"/>
      <c r="WGI3" s="238"/>
      <c r="WGJ3" s="238"/>
      <c r="WGK3" s="238"/>
      <c r="WGL3" s="2"/>
      <c r="WGM3" s="2"/>
      <c r="WGN3" s="3"/>
      <c r="WGO3" s="4"/>
      <c r="WGP3" s="1"/>
      <c r="WGQ3" s="1"/>
      <c r="WGR3" s="238"/>
      <c r="WGS3" s="238"/>
      <c r="WGT3" s="238"/>
      <c r="WGU3" s="2"/>
      <c r="WGV3" s="2"/>
      <c r="WGW3" s="3"/>
      <c r="WGX3" s="4"/>
      <c r="WGY3" s="1"/>
      <c r="WGZ3" s="1"/>
      <c r="WHA3" s="238"/>
      <c r="WHB3" s="238"/>
      <c r="WHC3" s="238"/>
      <c r="WHD3" s="2"/>
      <c r="WHE3" s="2"/>
      <c r="WHF3" s="3"/>
      <c r="WHG3" s="4"/>
      <c r="WHH3" s="1"/>
      <c r="WHI3" s="1"/>
      <c r="WHJ3" s="238"/>
      <c r="WHK3" s="238"/>
      <c r="WHL3" s="238"/>
      <c r="WHM3" s="2"/>
      <c r="WHN3" s="2"/>
      <c r="WHO3" s="3"/>
      <c r="WHP3" s="4"/>
      <c r="WHQ3" s="1"/>
      <c r="WHR3" s="1"/>
      <c r="WHS3" s="238"/>
      <c r="WHT3" s="238"/>
      <c r="WHU3" s="238"/>
      <c r="WHV3" s="2"/>
      <c r="WHW3" s="2"/>
      <c r="WHX3" s="3"/>
      <c r="WHY3" s="4"/>
      <c r="WHZ3" s="1"/>
      <c r="WIA3" s="1"/>
      <c r="WIB3" s="238"/>
      <c r="WIC3" s="238"/>
      <c r="WID3" s="238"/>
      <c r="WIE3" s="2"/>
      <c r="WIF3" s="2"/>
      <c r="WIG3" s="3"/>
      <c r="WIH3" s="4"/>
      <c r="WII3" s="1"/>
      <c r="WIJ3" s="1"/>
      <c r="WIK3" s="238"/>
      <c r="WIL3" s="238"/>
      <c r="WIM3" s="238"/>
      <c r="WIN3" s="2"/>
      <c r="WIO3" s="2"/>
      <c r="WIP3" s="3"/>
      <c r="WIQ3" s="4"/>
      <c r="WIR3" s="1"/>
      <c r="WIS3" s="1"/>
      <c r="WIT3" s="238"/>
      <c r="WIU3" s="238"/>
      <c r="WIV3" s="238"/>
      <c r="WIW3" s="2"/>
      <c r="WIX3" s="2"/>
      <c r="WIY3" s="3"/>
      <c r="WIZ3" s="4"/>
      <c r="WJA3" s="1"/>
      <c r="WJB3" s="1"/>
      <c r="WJC3" s="238"/>
      <c r="WJD3" s="238"/>
      <c r="WJE3" s="238"/>
      <c r="WJF3" s="2"/>
      <c r="WJG3" s="2"/>
      <c r="WJH3" s="3"/>
      <c r="WJI3" s="4"/>
      <c r="WJJ3" s="1"/>
      <c r="WJK3" s="1"/>
      <c r="WJL3" s="238"/>
      <c r="WJM3" s="238"/>
      <c r="WJN3" s="238"/>
      <c r="WJO3" s="2"/>
      <c r="WJP3" s="2"/>
      <c r="WJQ3" s="3"/>
      <c r="WJR3" s="4"/>
      <c r="WJS3" s="1"/>
      <c r="WJT3" s="1"/>
      <c r="WJU3" s="238"/>
      <c r="WJV3" s="238"/>
      <c r="WJW3" s="238"/>
      <c r="WJX3" s="2"/>
      <c r="WJY3" s="2"/>
      <c r="WJZ3" s="3"/>
      <c r="WKA3" s="4"/>
      <c r="WKB3" s="1"/>
      <c r="WKC3" s="1"/>
      <c r="WKD3" s="238"/>
      <c r="WKE3" s="238"/>
      <c r="WKF3" s="238"/>
      <c r="WKG3" s="2"/>
      <c r="WKH3" s="2"/>
      <c r="WKI3" s="3"/>
      <c r="WKJ3" s="4"/>
      <c r="WKK3" s="1"/>
      <c r="WKL3" s="1"/>
      <c r="WKM3" s="238"/>
      <c r="WKN3" s="238"/>
      <c r="WKO3" s="238"/>
      <c r="WKP3" s="2"/>
      <c r="WKQ3" s="2"/>
      <c r="WKR3" s="3"/>
      <c r="WKS3" s="4"/>
      <c r="WKT3" s="1"/>
      <c r="WKU3" s="1"/>
      <c r="WKV3" s="238"/>
      <c r="WKW3" s="238"/>
      <c r="WKX3" s="238"/>
      <c r="WKY3" s="2"/>
      <c r="WKZ3" s="2"/>
      <c r="WLA3" s="3"/>
      <c r="WLB3" s="4"/>
      <c r="WLC3" s="1"/>
      <c r="WLD3" s="1"/>
      <c r="WLE3" s="238"/>
      <c r="WLF3" s="238"/>
      <c r="WLG3" s="238"/>
      <c r="WLH3" s="2"/>
      <c r="WLI3" s="2"/>
      <c r="WLJ3" s="3"/>
      <c r="WLK3" s="4"/>
      <c r="WLL3" s="1"/>
      <c r="WLM3" s="1"/>
      <c r="WLN3" s="238"/>
      <c r="WLO3" s="238"/>
      <c r="WLP3" s="238"/>
      <c r="WLQ3" s="2"/>
      <c r="WLR3" s="2"/>
      <c r="WLS3" s="3"/>
      <c r="WLT3" s="4"/>
      <c r="WLU3" s="1"/>
      <c r="WLV3" s="1"/>
      <c r="WLW3" s="238"/>
      <c r="WLX3" s="238"/>
      <c r="WLY3" s="238"/>
      <c r="WLZ3" s="2"/>
      <c r="WMA3" s="2"/>
      <c r="WMB3" s="3"/>
      <c r="WMC3" s="4"/>
      <c r="WMD3" s="1"/>
      <c r="WME3" s="1"/>
      <c r="WMF3" s="238"/>
      <c r="WMG3" s="238"/>
      <c r="WMH3" s="238"/>
      <c r="WMI3" s="2"/>
      <c r="WMJ3" s="2"/>
      <c r="WMK3" s="3"/>
      <c r="WML3" s="4"/>
      <c r="WMM3" s="1"/>
      <c r="WMN3" s="1"/>
      <c r="WMO3" s="238"/>
      <c r="WMP3" s="238"/>
      <c r="WMQ3" s="238"/>
      <c r="WMR3" s="2"/>
      <c r="WMS3" s="2"/>
      <c r="WMT3" s="3"/>
      <c r="WMU3" s="4"/>
      <c r="WMV3" s="1"/>
      <c r="WMW3" s="1"/>
      <c r="WMX3" s="238"/>
      <c r="WMY3" s="238"/>
      <c r="WMZ3" s="238"/>
      <c r="WNA3" s="2"/>
      <c r="WNB3" s="2"/>
      <c r="WNC3" s="3"/>
      <c r="WND3" s="4"/>
      <c r="WNE3" s="1"/>
      <c r="WNF3" s="1"/>
      <c r="WNG3" s="238"/>
      <c r="WNH3" s="238"/>
      <c r="WNI3" s="238"/>
      <c r="WNJ3" s="2"/>
      <c r="WNK3" s="2"/>
      <c r="WNL3" s="3"/>
      <c r="WNM3" s="4"/>
      <c r="WNN3" s="1"/>
      <c r="WNO3" s="1"/>
      <c r="WNP3" s="238"/>
      <c r="WNQ3" s="238"/>
      <c r="WNR3" s="238"/>
      <c r="WNS3" s="2"/>
      <c r="WNT3" s="2"/>
      <c r="WNU3" s="3"/>
      <c r="WNV3" s="4"/>
      <c r="WNW3" s="1"/>
      <c r="WNX3" s="1"/>
      <c r="WNY3" s="238"/>
      <c r="WNZ3" s="238"/>
      <c r="WOA3" s="238"/>
      <c r="WOB3" s="2"/>
      <c r="WOC3" s="2"/>
      <c r="WOD3" s="3"/>
      <c r="WOE3" s="4"/>
      <c r="WOF3" s="1"/>
      <c r="WOG3" s="1"/>
      <c r="WOH3" s="238"/>
      <c r="WOI3" s="238"/>
      <c r="WOJ3" s="238"/>
      <c r="WOK3" s="2"/>
      <c r="WOL3" s="2"/>
      <c r="WOM3" s="3"/>
      <c r="WON3" s="4"/>
      <c r="WOO3" s="1"/>
      <c r="WOP3" s="1"/>
      <c r="WOQ3" s="238"/>
      <c r="WOR3" s="238"/>
      <c r="WOS3" s="238"/>
      <c r="WOT3" s="2"/>
      <c r="WOU3" s="2"/>
      <c r="WOV3" s="3"/>
      <c r="WOW3" s="4"/>
      <c r="WOX3" s="1"/>
      <c r="WOY3" s="1"/>
      <c r="WOZ3" s="238"/>
      <c r="WPA3" s="238"/>
      <c r="WPB3" s="238"/>
      <c r="WPC3" s="2"/>
      <c r="WPD3" s="2"/>
      <c r="WPE3" s="3"/>
      <c r="WPF3" s="4"/>
      <c r="WPG3" s="1"/>
      <c r="WPH3" s="1"/>
      <c r="WPI3" s="238"/>
      <c r="WPJ3" s="238"/>
      <c r="WPK3" s="238"/>
      <c r="WPL3" s="2"/>
      <c r="WPM3" s="2"/>
      <c r="WPN3" s="3"/>
      <c r="WPO3" s="4"/>
      <c r="WPP3" s="1"/>
      <c r="WPQ3" s="1"/>
      <c r="WPR3" s="238"/>
      <c r="WPS3" s="238"/>
      <c r="WPT3" s="238"/>
      <c r="WPU3" s="2"/>
      <c r="WPV3" s="2"/>
      <c r="WPW3" s="3"/>
      <c r="WPX3" s="4"/>
      <c r="WPY3" s="1"/>
      <c r="WPZ3" s="1"/>
      <c r="WQA3" s="238"/>
      <c r="WQB3" s="238"/>
      <c r="WQC3" s="238"/>
      <c r="WQD3" s="2"/>
      <c r="WQE3" s="2"/>
      <c r="WQF3" s="3"/>
      <c r="WQG3" s="4"/>
      <c r="WQH3" s="1"/>
      <c r="WQI3" s="1"/>
      <c r="WQJ3" s="238"/>
      <c r="WQK3" s="238"/>
      <c r="WQL3" s="238"/>
      <c r="WQM3" s="2"/>
      <c r="WQN3" s="2"/>
      <c r="WQO3" s="3"/>
      <c r="WQP3" s="4"/>
      <c r="WQQ3" s="1"/>
      <c r="WQR3" s="1"/>
      <c r="WQS3" s="238"/>
      <c r="WQT3" s="238"/>
      <c r="WQU3" s="238"/>
      <c r="WQV3" s="2"/>
      <c r="WQW3" s="2"/>
      <c r="WQX3" s="3"/>
      <c r="WQY3" s="4"/>
      <c r="WQZ3" s="1"/>
      <c r="WRA3" s="1"/>
      <c r="WRB3" s="238"/>
      <c r="WRC3" s="238"/>
      <c r="WRD3" s="238"/>
      <c r="WRE3" s="2"/>
      <c r="WRF3" s="2"/>
      <c r="WRG3" s="3"/>
      <c r="WRH3" s="4"/>
      <c r="WRI3" s="1"/>
      <c r="WRJ3" s="1"/>
      <c r="WRK3" s="238"/>
      <c r="WRL3" s="238"/>
      <c r="WRM3" s="238"/>
      <c r="WRN3" s="2"/>
      <c r="WRO3" s="2"/>
      <c r="WRP3" s="3"/>
      <c r="WRQ3" s="4"/>
      <c r="WRR3" s="1"/>
      <c r="WRS3" s="1"/>
      <c r="WRT3" s="238"/>
      <c r="WRU3" s="238"/>
      <c r="WRV3" s="238"/>
      <c r="WRW3" s="2"/>
      <c r="WRX3" s="2"/>
      <c r="WRY3" s="3"/>
      <c r="WRZ3" s="4"/>
      <c r="WSA3" s="1"/>
      <c r="WSB3" s="1"/>
      <c r="WSC3" s="238"/>
      <c r="WSD3" s="238"/>
      <c r="WSE3" s="238"/>
      <c r="WSF3" s="2"/>
      <c r="WSG3" s="2"/>
      <c r="WSH3" s="3"/>
      <c r="WSI3" s="4"/>
      <c r="WSJ3" s="1"/>
      <c r="WSK3" s="1"/>
      <c r="WSL3" s="238"/>
      <c r="WSM3" s="238"/>
      <c r="WSN3" s="238"/>
      <c r="WSO3" s="2"/>
      <c r="WSP3" s="2"/>
      <c r="WSQ3" s="3"/>
      <c r="WSR3" s="4"/>
      <c r="WSS3" s="1"/>
      <c r="WST3" s="1"/>
      <c r="WSU3" s="238"/>
      <c r="WSV3" s="238"/>
      <c r="WSW3" s="238"/>
      <c r="WSX3" s="2"/>
      <c r="WSY3" s="2"/>
      <c r="WSZ3" s="3"/>
      <c r="WTA3" s="4"/>
      <c r="WTB3" s="1"/>
      <c r="WTC3" s="1"/>
      <c r="WTD3" s="238"/>
      <c r="WTE3" s="238"/>
      <c r="WTF3" s="238"/>
      <c r="WTG3" s="2"/>
      <c r="WTH3" s="2"/>
      <c r="WTI3" s="3"/>
      <c r="WTJ3" s="4"/>
      <c r="WTK3" s="1"/>
      <c r="WTL3" s="1"/>
      <c r="WTM3" s="238"/>
      <c r="WTN3" s="238"/>
      <c r="WTO3" s="238"/>
      <c r="WTP3" s="2"/>
      <c r="WTQ3" s="2"/>
      <c r="WTR3" s="3"/>
      <c r="WTS3" s="4"/>
      <c r="WTT3" s="1"/>
      <c r="WTU3" s="1"/>
      <c r="WTV3" s="238"/>
      <c r="WTW3" s="238"/>
      <c r="WTX3" s="238"/>
      <c r="WTY3" s="2"/>
      <c r="WTZ3" s="2"/>
      <c r="WUA3" s="3"/>
      <c r="WUB3" s="4"/>
      <c r="WUC3" s="1"/>
      <c r="WUD3" s="1"/>
      <c r="WUE3" s="238"/>
      <c r="WUF3" s="238"/>
      <c r="WUG3" s="238"/>
      <c r="WUH3" s="2"/>
      <c r="WUI3" s="2"/>
      <c r="WUJ3" s="3"/>
      <c r="WUK3" s="4"/>
      <c r="WUL3" s="1"/>
      <c r="WUM3" s="1"/>
      <c r="WUN3" s="238"/>
      <c r="WUO3" s="238"/>
      <c r="WUP3" s="238"/>
      <c r="WUQ3" s="2"/>
      <c r="WUR3" s="2"/>
      <c r="WUS3" s="3"/>
      <c r="WUT3" s="4"/>
      <c r="WUU3" s="1"/>
      <c r="WUV3" s="1"/>
      <c r="WUW3" s="238"/>
      <c r="WUX3" s="238"/>
      <c r="WUY3" s="238"/>
      <c r="WUZ3" s="2"/>
      <c r="WVA3" s="2"/>
      <c r="WVB3" s="3"/>
      <c r="WVC3" s="4"/>
      <c r="WVD3" s="1"/>
      <c r="WVE3" s="1"/>
      <c r="WVF3" s="238"/>
      <c r="WVG3" s="238"/>
      <c r="WVH3" s="238"/>
      <c r="WVI3" s="2"/>
      <c r="WVJ3" s="2"/>
      <c r="WVK3" s="3"/>
      <c r="WVL3" s="4"/>
      <c r="WVM3" s="1"/>
      <c r="WVN3" s="1"/>
      <c r="WVO3" s="238"/>
      <c r="WVP3" s="238"/>
      <c r="WVQ3" s="238"/>
      <c r="WVR3" s="2"/>
      <c r="WVS3" s="2"/>
      <c r="WVT3" s="3"/>
      <c r="WVU3" s="4"/>
      <c r="WVV3" s="1"/>
      <c r="WVW3" s="1"/>
      <c r="WVX3" s="238"/>
      <c r="WVY3" s="238"/>
      <c r="WVZ3" s="238"/>
      <c r="WWA3" s="2"/>
      <c r="WWB3" s="2"/>
      <c r="WWC3" s="3"/>
      <c r="WWD3" s="4"/>
      <c r="WWE3" s="1"/>
      <c r="WWF3" s="1"/>
      <c r="WWG3" s="238"/>
      <c r="WWH3" s="238"/>
      <c r="WWI3" s="238"/>
      <c r="WWJ3" s="2"/>
      <c r="WWK3" s="2"/>
      <c r="WWL3" s="3"/>
      <c r="WWM3" s="4"/>
      <c r="WWN3" s="1"/>
      <c r="WWO3" s="1"/>
      <c r="WWP3" s="238"/>
      <c r="WWQ3" s="238"/>
      <c r="WWR3" s="238"/>
      <c r="WWS3" s="2"/>
      <c r="WWT3" s="2"/>
      <c r="WWU3" s="3"/>
      <c r="WWV3" s="4"/>
      <c r="WWW3" s="1"/>
      <c r="WWX3" s="1"/>
      <c r="WWY3" s="238"/>
      <c r="WWZ3" s="238"/>
      <c r="WXA3" s="238"/>
      <c r="WXB3" s="2"/>
      <c r="WXC3" s="2"/>
      <c r="WXD3" s="3"/>
      <c r="WXE3" s="4"/>
      <c r="WXF3" s="1"/>
      <c r="WXG3" s="1"/>
      <c r="WXH3" s="238"/>
      <c r="WXI3" s="238"/>
      <c r="WXJ3" s="238"/>
      <c r="WXK3" s="2"/>
      <c r="WXL3" s="2"/>
      <c r="WXM3" s="3"/>
      <c r="WXN3" s="4"/>
      <c r="WXO3" s="1"/>
      <c r="WXP3" s="1"/>
      <c r="WXQ3" s="238"/>
      <c r="WXR3" s="238"/>
      <c r="WXS3" s="238"/>
      <c r="WXT3" s="2"/>
      <c r="WXU3" s="2"/>
      <c r="WXV3" s="3"/>
      <c r="WXW3" s="4"/>
      <c r="WXX3" s="1"/>
      <c r="WXY3" s="1"/>
      <c r="WXZ3" s="238"/>
      <c r="WYA3" s="238"/>
      <c r="WYB3" s="238"/>
      <c r="WYC3" s="2"/>
      <c r="WYD3" s="2"/>
      <c r="WYE3" s="3"/>
      <c r="WYF3" s="4"/>
      <c r="WYG3" s="1"/>
      <c r="WYH3" s="1"/>
      <c r="WYI3" s="238"/>
      <c r="WYJ3" s="238"/>
      <c r="WYK3" s="238"/>
      <c r="WYL3" s="2"/>
      <c r="WYM3" s="2"/>
      <c r="WYN3" s="3"/>
      <c r="WYO3" s="4"/>
      <c r="WYP3" s="1"/>
      <c r="WYQ3" s="1"/>
      <c r="WYR3" s="238"/>
      <c r="WYS3" s="238"/>
      <c r="WYT3" s="238"/>
      <c r="WYU3" s="2"/>
      <c r="WYV3" s="2"/>
      <c r="WYW3" s="3"/>
      <c r="WYX3" s="4"/>
      <c r="WYY3" s="1"/>
      <c r="WYZ3" s="1"/>
      <c r="WZA3" s="238"/>
      <c r="WZB3" s="238"/>
      <c r="WZC3" s="238"/>
      <c r="WZD3" s="2"/>
      <c r="WZE3" s="2"/>
      <c r="WZF3" s="3"/>
      <c r="WZG3" s="4"/>
      <c r="WZH3" s="1"/>
      <c r="WZI3" s="1"/>
      <c r="WZJ3" s="238"/>
      <c r="WZK3" s="238"/>
      <c r="WZL3" s="238"/>
      <c r="WZM3" s="2"/>
      <c r="WZN3" s="2"/>
      <c r="WZO3" s="3"/>
      <c r="WZP3" s="4"/>
      <c r="WZQ3" s="1"/>
      <c r="WZR3" s="1"/>
      <c r="WZS3" s="238"/>
      <c r="WZT3" s="238"/>
      <c r="WZU3" s="238"/>
      <c r="WZV3" s="2"/>
      <c r="WZW3" s="2"/>
      <c r="WZX3" s="3"/>
      <c r="WZY3" s="4"/>
      <c r="WZZ3" s="1"/>
      <c r="XAA3" s="1"/>
      <c r="XAB3" s="238"/>
      <c r="XAC3" s="238"/>
      <c r="XAD3" s="238"/>
      <c r="XAE3" s="2"/>
      <c r="XAF3" s="2"/>
      <c r="XAG3" s="3"/>
      <c r="XAH3" s="4"/>
      <c r="XAI3" s="1"/>
      <c r="XAJ3" s="1"/>
      <c r="XAK3" s="238"/>
      <c r="XAL3" s="238"/>
      <c r="XAM3" s="238"/>
      <c r="XAN3" s="2"/>
      <c r="XAO3" s="2"/>
      <c r="XAP3" s="3"/>
      <c r="XAQ3" s="4"/>
      <c r="XAR3" s="1"/>
      <c r="XAS3" s="1"/>
      <c r="XAT3" s="238"/>
      <c r="XAU3" s="238"/>
      <c r="XAV3" s="238"/>
      <c r="XAW3" s="2"/>
      <c r="XAX3" s="2"/>
      <c r="XAY3" s="3"/>
      <c r="XAZ3" s="4"/>
      <c r="XBA3" s="1"/>
      <c r="XBB3" s="1"/>
      <c r="XBC3" s="238"/>
      <c r="XBD3" s="238"/>
      <c r="XBE3" s="238"/>
      <c r="XBF3" s="2"/>
      <c r="XBG3" s="2"/>
      <c r="XBH3" s="3"/>
      <c r="XBI3" s="4"/>
      <c r="XBJ3" s="1"/>
      <c r="XBK3" s="1"/>
      <c r="XBL3" s="238"/>
      <c r="XBM3" s="238"/>
      <c r="XBN3" s="238"/>
      <c r="XBO3" s="2"/>
      <c r="XBP3" s="2"/>
      <c r="XBQ3" s="3"/>
      <c r="XBR3" s="4"/>
      <c r="XBS3" s="1"/>
      <c r="XBT3" s="1"/>
      <c r="XBU3" s="238"/>
      <c r="XBV3" s="238"/>
      <c r="XBW3" s="238"/>
      <c r="XBX3" s="2"/>
      <c r="XBY3" s="2"/>
      <c r="XBZ3" s="3"/>
      <c r="XCA3" s="4"/>
      <c r="XCB3" s="1"/>
      <c r="XCC3" s="1"/>
      <c r="XCD3" s="238"/>
      <c r="XCE3" s="238"/>
      <c r="XCF3" s="238"/>
      <c r="XCG3" s="2"/>
      <c r="XCH3" s="2"/>
      <c r="XCI3" s="3"/>
      <c r="XCJ3" s="4"/>
      <c r="XCK3" s="1"/>
      <c r="XCL3" s="1"/>
      <c r="XCM3" s="238"/>
      <c r="XCN3" s="238"/>
      <c r="XCO3" s="238"/>
      <c r="XCP3" s="2"/>
      <c r="XCQ3" s="2"/>
      <c r="XCR3" s="3"/>
      <c r="XCS3" s="4"/>
      <c r="XCT3" s="1"/>
      <c r="XCU3" s="1"/>
      <c r="XCV3" s="238"/>
      <c r="XCW3" s="238"/>
      <c r="XCX3" s="238"/>
      <c r="XCY3" s="2"/>
      <c r="XCZ3" s="2"/>
      <c r="XDA3" s="3"/>
      <c r="XDB3" s="4"/>
      <c r="XDC3" s="1"/>
      <c r="XDD3" s="1"/>
      <c r="XDE3" s="238"/>
      <c r="XDF3" s="238"/>
      <c r="XDG3" s="238"/>
      <c r="XDH3" s="2"/>
      <c r="XDI3" s="2"/>
      <c r="XDJ3" s="3"/>
      <c r="XDK3" s="4"/>
      <c r="XDL3" s="1"/>
      <c r="XDM3" s="1"/>
      <c r="XDN3" s="238"/>
      <c r="XDO3" s="238"/>
      <c r="XDP3" s="238"/>
      <c r="XDQ3" s="2"/>
      <c r="XDR3" s="2"/>
      <c r="XDS3" s="3"/>
      <c r="XDT3" s="4"/>
      <c r="XDU3" s="1"/>
      <c r="XDV3" s="1"/>
      <c r="XDW3" s="238"/>
      <c r="XDX3" s="238"/>
      <c r="XDY3" s="238"/>
      <c r="XDZ3" s="2"/>
      <c r="XEA3" s="2"/>
      <c r="XEB3" s="3"/>
      <c r="XEC3" s="4"/>
      <c r="XED3" s="1"/>
      <c r="XEE3" s="1"/>
      <c r="XEF3" s="238"/>
      <c r="XEG3" s="238"/>
      <c r="XEH3" s="238"/>
      <c r="XEI3" s="2"/>
      <c r="XEJ3" s="2"/>
      <c r="XEK3" s="3"/>
      <c r="XEL3" s="4"/>
      <c r="XEM3" s="1"/>
      <c r="XEN3" s="1"/>
      <c r="XEO3" s="238"/>
      <c r="XEP3" s="238"/>
      <c r="XEQ3" s="238"/>
      <c r="XER3" s="2"/>
      <c r="XES3" s="2"/>
      <c r="XET3" s="3"/>
      <c r="XEU3" s="4"/>
      <c r="XEV3" s="1"/>
      <c r="XEW3" s="1"/>
      <c r="XEX3" s="238"/>
      <c r="XEY3" s="238"/>
    </row>
    <row r="4" spans="1:16379" s="6" customFormat="1" ht="59.25" customHeight="1" x14ac:dyDescent="0.25">
      <c r="A4" s="239" t="s">
        <v>2</v>
      </c>
      <c r="B4" s="239" t="s">
        <v>3</v>
      </c>
      <c r="C4" s="239" t="s">
        <v>4</v>
      </c>
      <c r="D4" s="239" t="s">
        <v>5</v>
      </c>
      <c r="E4" s="239" t="s">
        <v>6</v>
      </c>
      <c r="F4" s="239" t="s">
        <v>7</v>
      </c>
      <c r="G4" s="240" t="s">
        <v>8</v>
      </c>
      <c r="H4" s="239" t="s">
        <v>9</v>
      </c>
      <c r="I4" s="239"/>
    </row>
    <row r="5" spans="1:16379" s="6" customFormat="1" ht="60" customHeight="1" x14ac:dyDescent="0.25">
      <c r="A5" s="239"/>
      <c r="B5" s="239"/>
      <c r="C5" s="239"/>
      <c r="D5" s="239"/>
      <c r="E5" s="239"/>
      <c r="F5" s="239"/>
      <c r="G5" s="240"/>
      <c r="H5" s="5" t="s">
        <v>10</v>
      </c>
      <c r="I5" s="5" t="s">
        <v>11</v>
      </c>
    </row>
    <row r="6" spans="1:16379" s="6" customFormat="1" x14ac:dyDescent="0.3">
      <c r="A6" s="235" t="s">
        <v>12</v>
      </c>
      <c r="B6" s="235"/>
      <c r="C6" s="235"/>
      <c r="D6" s="235"/>
      <c r="E6" s="7">
        <f>SUM(E8:E2636)</f>
        <v>730821.20000000007</v>
      </c>
      <c r="F6" s="236"/>
      <c r="G6" s="236"/>
      <c r="H6" s="236"/>
      <c r="I6" s="236"/>
    </row>
    <row r="7" spans="1:16379" s="6" customFormat="1" hidden="1" x14ac:dyDescent="0.25">
      <c r="A7" s="123">
        <v>1</v>
      </c>
      <c r="B7" s="123">
        <v>2</v>
      </c>
      <c r="C7" s="123">
        <v>3</v>
      </c>
      <c r="D7" s="123" t="s">
        <v>2390</v>
      </c>
      <c r="E7" s="7" t="s">
        <v>2391</v>
      </c>
      <c r="F7" s="123">
        <v>6</v>
      </c>
      <c r="G7" s="123">
        <v>7</v>
      </c>
      <c r="H7" s="123">
        <v>8</v>
      </c>
      <c r="I7" s="123">
        <v>9</v>
      </c>
    </row>
    <row r="8" spans="1:16379" s="6" customFormat="1" ht="58.5" x14ac:dyDescent="0.25">
      <c r="A8" s="15" t="s">
        <v>578</v>
      </c>
      <c r="B8" s="15" t="s">
        <v>579</v>
      </c>
      <c r="C8" s="15" t="s">
        <v>580</v>
      </c>
      <c r="D8" s="15" t="s">
        <v>581</v>
      </c>
      <c r="E8" s="16">
        <v>902</v>
      </c>
      <c r="F8" s="17" t="s">
        <v>20</v>
      </c>
      <c r="G8" s="17"/>
      <c r="H8" s="17" t="s">
        <v>1</v>
      </c>
      <c r="I8" s="8"/>
    </row>
    <row r="9" spans="1:16379" s="91" customFormat="1" ht="78" x14ac:dyDescent="0.25">
      <c r="A9" s="15" t="s">
        <v>1125</v>
      </c>
      <c r="B9" s="15" t="s">
        <v>1126</v>
      </c>
      <c r="C9" s="15" t="s">
        <v>1127</v>
      </c>
      <c r="D9" s="15" t="s">
        <v>1147</v>
      </c>
      <c r="E9" s="16">
        <v>20</v>
      </c>
      <c r="F9" s="17" t="s">
        <v>1128</v>
      </c>
      <c r="G9" s="17"/>
      <c r="H9" s="17" t="s">
        <v>1</v>
      </c>
      <c r="I9" s="8"/>
    </row>
    <row r="10" spans="1:16379" s="91" customFormat="1" ht="78" x14ac:dyDescent="0.25">
      <c r="A10" s="15" t="s">
        <v>1125</v>
      </c>
      <c r="B10" s="15" t="s">
        <v>1129</v>
      </c>
      <c r="C10" s="15" t="s">
        <v>1130</v>
      </c>
      <c r="D10" s="15" t="s">
        <v>1147</v>
      </c>
      <c r="E10" s="16">
        <v>50</v>
      </c>
      <c r="F10" s="17" t="s">
        <v>1128</v>
      </c>
      <c r="G10" s="17"/>
      <c r="H10" s="17" t="s">
        <v>1</v>
      </c>
      <c r="I10" s="8"/>
    </row>
    <row r="11" spans="1:16379" s="91" customFormat="1" ht="78" x14ac:dyDescent="0.25">
      <c r="A11" s="15" t="s">
        <v>1125</v>
      </c>
      <c r="B11" s="15" t="s">
        <v>1131</v>
      </c>
      <c r="C11" s="15" t="s">
        <v>1132</v>
      </c>
      <c r="D11" s="15" t="s">
        <v>1147</v>
      </c>
      <c r="E11" s="16">
        <v>50</v>
      </c>
      <c r="F11" s="17" t="s">
        <v>1128</v>
      </c>
      <c r="G11" s="17"/>
      <c r="H11" s="17" t="s">
        <v>1</v>
      </c>
      <c r="I11" s="8"/>
    </row>
    <row r="12" spans="1:16379" s="91" customFormat="1" ht="78" x14ac:dyDescent="0.25">
      <c r="A12" s="15" t="s">
        <v>1125</v>
      </c>
      <c r="B12" s="15" t="s">
        <v>1129</v>
      </c>
      <c r="C12" s="15" t="s">
        <v>1133</v>
      </c>
      <c r="D12" s="15" t="s">
        <v>1147</v>
      </c>
      <c r="E12" s="16">
        <v>50</v>
      </c>
      <c r="F12" s="17" t="s">
        <v>1128</v>
      </c>
      <c r="G12" s="17"/>
      <c r="H12" s="17" t="s">
        <v>1</v>
      </c>
      <c r="I12" s="8"/>
    </row>
    <row r="13" spans="1:16379" s="91" customFormat="1" ht="78" x14ac:dyDescent="0.25">
      <c r="A13" s="15" t="s">
        <v>1125</v>
      </c>
      <c r="B13" s="15" t="s">
        <v>1134</v>
      </c>
      <c r="C13" s="15" t="s">
        <v>1135</v>
      </c>
      <c r="D13" s="15" t="s">
        <v>1147</v>
      </c>
      <c r="E13" s="16">
        <v>25</v>
      </c>
      <c r="F13" s="17" t="s">
        <v>1128</v>
      </c>
      <c r="G13" s="17"/>
      <c r="H13" s="17" t="s">
        <v>1</v>
      </c>
      <c r="I13" s="8"/>
    </row>
    <row r="14" spans="1:16379" s="91" customFormat="1" ht="78" x14ac:dyDescent="0.25">
      <c r="A14" s="15" t="s">
        <v>1125</v>
      </c>
      <c r="B14" s="15" t="s">
        <v>1136</v>
      </c>
      <c r="C14" s="15" t="s">
        <v>1137</v>
      </c>
      <c r="D14" s="15" t="s">
        <v>1147</v>
      </c>
      <c r="E14" s="16">
        <v>25</v>
      </c>
      <c r="F14" s="17" t="s">
        <v>1128</v>
      </c>
      <c r="G14" s="17"/>
      <c r="H14" s="17" t="s">
        <v>1</v>
      </c>
      <c r="I14" s="8"/>
    </row>
    <row r="15" spans="1:16379" s="91" customFormat="1" ht="78" x14ac:dyDescent="0.25">
      <c r="A15" s="15" t="s">
        <v>1125</v>
      </c>
      <c r="B15" s="15" t="s">
        <v>1138</v>
      </c>
      <c r="C15" s="15" t="s">
        <v>1139</v>
      </c>
      <c r="D15" s="15" t="s">
        <v>1147</v>
      </c>
      <c r="E15" s="16">
        <v>20</v>
      </c>
      <c r="F15" s="17" t="s">
        <v>1128</v>
      </c>
      <c r="G15" s="17"/>
      <c r="H15" s="17" t="s">
        <v>1</v>
      </c>
      <c r="I15" s="8"/>
    </row>
    <row r="16" spans="1:16379" s="91" customFormat="1" ht="78" x14ac:dyDescent="0.25">
      <c r="A16" s="15" t="s">
        <v>1125</v>
      </c>
      <c r="B16" s="15" t="s">
        <v>1140</v>
      </c>
      <c r="C16" s="15" t="s">
        <v>1141</v>
      </c>
      <c r="D16" s="15" t="s">
        <v>1147</v>
      </c>
      <c r="E16" s="16">
        <v>25</v>
      </c>
      <c r="F16" s="17" t="s">
        <v>1128</v>
      </c>
      <c r="G16" s="17"/>
      <c r="H16" s="17" t="s">
        <v>1</v>
      </c>
      <c r="I16" s="8"/>
    </row>
    <row r="17" spans="1:9" s="91" customFormat="1" ht="78" x14ac:dyDescent="0.25">
      <c r="A17" s="15" t="s">
        <v>1125</v>
      </c>
      <c r="B17" s="15" t="s">
        <v>1142</v>
      </c>
      <c r="C17" s="15" t="s">
        <v>1143</v>
      </c>
      <c r="D17" s="15" t="s">
        <v>1147</v>
      </c>
      <c r="E17" s="16">
        <v>25</v>
      </c>
      <c r="F17" s="17" t="s">
        <v>1128</v>
      </c>
      <c r="G17" s="17"/>
      <c r="H17" s="17" t="s">
        <v>1</v>
      </c>
      <c r="I17" s="8"/>
    </row>
    <row r="18" spans="1:9" s="91" customFormat="1" ht="78" x14ac:dyDescent="0.25">
      <c r="A18" s="15" t="s">
        <v>1144</v>
      </c>
      <c r="B18" s="15" t="s">
        <v>1145</v>
      </c>
      <c r="C18" s="15" t="s">
        <v>1146</v>
      </c>
      <c r="D18" s="15" t="s">
        <v>1147</v>
      </c>
      <c r="E18" s="16">
        <v>133</v>
      </c>
      <c r="F18" s="17" t="s">
        <v>1128</v>
      </c>
      <c r="G18" s="17"/>
      <c r="H18" s="17" t="s">
        <v>1</v>
      </c>
      <c r="I18" s="8"/>
    </row>
    <row r="19" spans="1:9" s="6" customFormat="1" ht="78" x14ac:dyDescent="0.25">
      <c r="A19" s="74" t="s">
        <v>1056</v>
      </c>
      <c r="B19" s="75" t="s">
        <v>1057</v>
      </c>
      <c r="C19" s="62" t="s">
        <v>1058</v>
      </c>
      <c r="D19" s="75" t="s">
        <v>1059</v>
      </c>
      <c r="E19" s="52">
        <v>40</v>
      </c>
      <c r="F19" s="34" t="s">
        <v>183</v>
      </c>
      <c r="G19" s="35"/>
      <c r="H19" s="35" t="s">
        <v>1</v>
      </c>
      <c r="I19" s="35"/>
    </row>
    <row r="20" spans="1:9" s="9" customFormat="1" ht="78" x14ac:dyDescent="0.25">
      <c r="A20" s="74" t="s">
        <v>1056</v>
      </c>
      <c r="B20" s="76" t="s">
        <v>1060</v>
      </c>
      <c r="C20" s="76" t="s">
        <v>1061</v>
      </c>
      <c r="D20" s="75" t="s">
        <v>1059</v>
      </c>
      <c r="E20" s="77">
        <v>80</v>
      </c>
      <c r="F20" s="34" t="s">
        <v>183</v>
      </c>
      <c r="G20" s="78"/>
      <c r="H20" s="35" t="s">
        <v>1</v>
      </c>
      <c r="I20" s="35"/>
    </row>
    <row r="21" spans="1:9" s="9" customFormat="1" ht="78" x14ac:dyDescent="0.25">
      <c r="A21" s="74" t="s">
        <v>1056</v>
      </c>
      <c r="B21" s="75" t="s">
        <v>1057</v>
      </c>
      <c r="C21" s="62" t="s">
        <v>1062</v>
      </c>
      <c r="D21" s="75" t="s">
        <v>1059</v>
      </c>
      <c r="E21" s="52">
        <v>40</v>
      </c>
      <c r="F21" s="34" t="s">
        <v>183</v>
      </c>
      <c r="G21" s="75"/>
      <c r="H21" s="35" t="s">
        <v>1</v>
      </c>
      <c r="I21" s="35"/>
    </row>
    <row r="22" spans="1:9" s="6" customFormat="1" ht="78" x14ac:dyDescent="0.25">
      <c r="A22" s="74" t="s">
        <v>1056</v>
      </c>
      <c r="B22" s="75" t="s">
        <v>1057</v>
      </c>
      <c r="C22" s="62" t="s">
        <v>1063</v>
      </c>
      <c r="D22" s="75" t="s">
        <v>1059</v>
      </c>
      <c r="E22" s="52">
        <v>40</v>
      </c>
      <c r="F22" s="34" t="s">
        <v>183</v>
      </c>
      <c r="G22" s="35"/>
      <c r="H22" s="35" t="s">
        <v>1</v>
      </c>
      <c r="I22" s="35"/>
    </row>
    <row r="23" spans="1:9" s="9" customFormat="1" ht="78" x14ac:dyDescent="0.25">
      <c r="A23" s="74" t="s">
        <v>1056</v>
      </c>
      <c r="B23" s="75" t="s">
        <v>1057</v>
      </c>
      <c r="C23" s="62" t="s">
        <v>1064</v>
      </c>
      <c r="D23" s="75" t="s">
        <v>1059</v>
      </c>
      <c r="E23" s="52">
        <v>40</v>
      </c>
      <c r="F23" s="34" t="s">
        <v>183</v>
      </c>
      <c r="G23" s="35"/>
      <c r="H23" s="35" t="s">
        <v>1</v>
      </c>
      <c r="I23" s="35"/>
    </row>
    <row r="24" spans="1:9" s="9" customFormat="1" ht="78" x14ac:dyDescent="0.25">
      <c r="A24" s="74" t="s">
        <v>1056</v>
      </c>
      <c r="B24" s="75" t="s">
        <v>1057</v>
      </c>
      <c r="C24" s="62" t="s">
        <v>1065</v>
      </c>
      <c r="D24" s="75" t="s">
        <v>1059</v>
      </c>
      <c r="E24" s="52">
        <v>40</v>
      </c>
      <c r="F24" s="34" t="s">
        <v>183</v>
      </c>
      <c r="G24" s="35"/>
      <c r="H24" s="35" t="s">
        <v>1</v>
      </c>
      <c r="I24" s="79"/>
    </row>
    <row r="25" spans="1:9" s="6" customFormat="1" ht="78" x14ac:dyDescent="0.25">
      <c r="A25" s="74" t="s">
        <v>1056</v>
      </c>
      <c r="B25" s="75" t="s">
        <v>1057</v>
      </c>
      <c r="C25" s="62" t="s">
        <v>1066</v>
      </c>
      <c r="D25" s="75" t="s">
        <v>1059</v>
      </c>
      <c r="E25" s="52">
        <v>40</v>
      </c>
      <c r="F25" s="34" t="s">
        <v>183</v>
      </c>
      <c r="G25" s="35"/>
      <c r="H25" s="35" t="s">
        <v>1</v>
      </c>
      <c r="I25" s="35"/>
    </row>
    <row r="26" spans="1:9" s="9" customFormat="1" ht="78" x14ac:dyDescent="0.25">
      <c r="A26" s="75" t="s">
        <v>1067</v>
      </c>
      <c r="B26" s="80" t="s">
        <v>1068</v>
      </c>
      <c r="C26" s="75" t="s">
        <v>1069</v>
      </c>
      <c r="D26" s="75" t="s">
        <v>1070</v>
      </c>
      <c r="E26" s="52">
        <v>16</v>
      </c>
      <c r="F26" s="34" t="s">
        <v>183</v>
      </c>
      <c r="G26" s="75"/>
      <c r="H26" s="35" t="s">
        <v>1</v>
      </c>
      <c r="I26" s="35"/>
    </row>
    <row r="27" spans="1:9" s="9" customFormat="1" ht="78" x14ac:dyDescent="0.25">
      <c r="A27" s="75" t="s">
        <v>1067</v>
      </c>
      <c r="B27" s="75" t="s">
        <v>1071</v>
      </c>
      <c r="C27" s="75" t="s">
        <v>1072</v>
      </c>
      <c r="D27" s="75" t="s">
        <v>1070</v>
      </c>
      <c r="E27" s="52">
        <v>16</v>
      </c>
      <c r="F27" s="34" t="s">
        <v>183</v>
      </c>
      <c r="G27" s="35"/>
      <c r="H27" s="35" t="s">
        <v>1</v>
      </c>
      <c r="I27" s="35"/>
    </row>
    <row r="28" spans="1:9" s="9" customFormat="1" ht="78" x14ac:dyDescent="0.25">
      <c r="A28" s="75" t="s">
        <v>1067</v>
      </c>
      <c r="B28" s="75" t="s">
        <v>1073</v>
      </c>
      <c r="C28" s="75" t="s">
        <v>1074</v>
      </c>
      <c r="D28" s="75" t="s">
        <v>1070</v>
      </c>
      <c r="E28" s="52">
        <v>20</v>
      </c>
      <c r="F28" s="34" t="s">
        <v>183</v>
      </c>
      <c r="G28" s="35"/>
      <c r="H28" s="35" t="s">
        <v>1</v>
      </c>
      <c r="I28" s="35"/>
    </row>
    <row r="29" spans="1:9" s="6" customFormat="1" ht="78" x14ac:dyDescent="0.25">
      <c r="A29" s="75" t="s">
        <v>1067</v>
      </c>
      <c r="B29" s="75" t="s">
        <v>1075</v>
      </c>
      <c r="C29" s="75" t="s">
        <v>1076</v>
      </c>
      <c r="D29" s="75" t="s">
        <v>1070</v>
      </c>
      <c r="E29" s="52">
        <v>20</v>
      </c>
      <c r="F29" s="34" t="s">
        <v>183</v>
      </c>
      <c r="G29" s="35"/>
      <c r="H29" s="35" t="s">
        <v>1</v>
      </c>
      <c r="I29" s="35"/>
    </row>
    <row r="30" spans="1:9" s="9" customFormat="1" ht="78" x14ac:dyDescent="0.25">
      <c r="A30" s="75" t="s">
        <v>1067</v>
      </c>
      <c r="B30" s="75" t="s">
        <v>1077</v>
      </c>
      <c r="C30" s="75" t="s">
        <v>1078</v>
      </c>
      <c r="D30" s="75" t="s">
        <v>1070</v>
      </c>
      <c r="E30" s="52">
        <v>20</v>
      </c>
      <c r="F30" s="34" t="s">
        <v>183</v>
      </c>
      <c r="G30" s="35"/>
      <c r="H30" s="35" t="s">
        <v>1</v>
      </c>
      <c r="I30" s="35"/>
    </row>
    <row r="31" spans="1:9" s="9" customFormat="1" ht="78" x14ac:dyDescent="0.25">
      <c r="A31" s="75" t="s">
        <v>1079</v>
      </c>
      <c r="B31" s="75" t="s">
        <v>1080</v>
      </c>
      <c r="C31" s="75" t="s">
        <v>1081</v>
      </c>
      <c r="D31" s="75" t="s">
        <v>1070</v>
      </c>
      <c r="E31" s="52">
        <v>18</v>
      </c>
      <c r="F31" s="34" t="s">
        <v>183</v>
      </c>
      <c r="G31" s="35"/>
      <c r="H31" s="35" t="s">
        <v>1</v>
      </c>
      <c r="I31" s="35"/>
    </row>
    <row r="32" spans="1:9" s="9" customFormat="1" ht="78" x14ac:dyDescent="0.25">
      <c r="A32" s="75" t="s">
        <v>1079</v>
      </c>
      <c r="B32" s="75" t="s">
        <v>1082</v>
      </c>
      <c r="C32" s="75" t="s">
        <v>1083</v>
      </c>
      <c r="D32" s="75" t="s">
        <v>1070</v>
      </c>
      <c r="E32" s="52">
        <v>16</v>
      </c>
      <c r="F32" s="34" t="s">
        <v>183</v>
      </c>
      <c r="G32" s="35"/>
      <c r="H32" s="35" t="s">
        <v>1</v>
      </c>
      <c r="I32" s="35"/>
    </row>
    <row r="33" spans="1:9" s="6" customFormat="1" ht="78" x14ac:dyDescent="0.25">
      <c r="A33" s="75" t="s">
        <v>1079</v>
      </c>
      <c r="B33" s="75" t="s">
        <v>1084</v>
      </c>
      <c r="C33" s="75" t="s">
        <v>1085</v>
      </c>
      <c r="D33" s="75" t="s">
        <v>1070</v>
      </c>
      <c r="E33" s="52">
        <v>40</v>
      </c>
      <c r="F33" s="34" t="s">
        <v>183</v>
      </c>
      <c r="G33" s="35"/>
      <c r="H33" s="35" t="s">
        <v>1</v>
      </c>
      <c r="I33" s="35"/>
    </row>
    <row r="34" spans="1:9" s="9" customFormat="1" ht="78" x14ac:dyDescent="0.25">
      <c r="A34" s="75" t="s">
        <v>1079</v>
      </c>
      <c r="B34" s="75" t="s">
        <v>1086</v>
      </c>
      <c r="C34" s="75" t="s">
        <v>1087</v>
      </c>
      <c r="D34" s="75" t="s">
        <v>1070</v>
      </c>
      <c r="E34" s="52">
        <v>40</v>
      </c>
      <c r="F34" s="34" t="s">
        <v>183</v>
      </c>
      <c r="G34" s="35"/>
      <c r="H34" s="35" t="s">
        <v>1</v>
      </c>
      <c r="I34" s="35"/>
    </row>
    <row r="35" spans="1:9" s="6" customFormat="1" ht="78" x14ac:dyDescent="0.25">
      <c r="A35" s="75" t="s">
        <v>1079</v>
      </c>
      <c r="B35" s="75" t="s">
        <v>1088</v>
      </c>
      <c r="C35" s="75" t="s">
        <v>1089</v>
      </c>
      <c r="D35" s="75" t="s">
        <v>1070</v>
      </c>
      <c r="E35" s="52">
        <v>50</v>
      </c>
      <c r="F35" s="34" t="s">
        <v>183</v>
      </c>
      <c r="G35" s="35"/>
      <c r="H35" s="35" t="s">
        <v>1</v>
      </c>
      <c r="I35" s="35"/>
    </row>
    <row r="36" spans="1:9" s="6" customFormat="1" ht="78" x14ac:dyDescent="0.25">
      <c r="A36" s="81" t="s">
        <v>1079</v>
      </c>
      <c r="B36" s="81" t="s">
        <v>1090</v>
      </c>
      <c r="C36" s="81" t="s">
        <v>1091</v>
      </c>
      <c r="D36" s="81" t="s">
        <v>1070</v>
      </c>
      <c r="E36" s="82">
        <v>34</v>
      </c>
      <c r="F36" s="83" t="s">
        <v>183</v>
      </c>
      <c r="G36" s="79"/>
      <c r="H36" s="79" t="s">
        <v>1</v>
      </c>
      <c r="I36" s="79"/>
    </row>
    <row r="37" spans="1:9" s="6" customFormat="1" ht="78" x14ac:dyDescent="0.25">
      <c r="A37" s="75" t="s">
        <v>1079</v>
      </c>
      <c r="B37" s="75" t="s">
        <v>1092</v>
      </c>
      <c r="C37" s="75" t="s">
        <v>1093</v>
      </c>
      <c r="D37" s="75" t="s">
        <v>1070</v>
      </c>
      <c r="E37" s="52">
        <v>16</v>
      </c>
      <c r="F37" s="34" t="s">
        <v>183</v>
      </c>
      <c r="G37" s="35"/>
      <c r="H37" s="35" t="s">
        <v>1</v>
      </c>
      <c r="I37" s="35"/>
    </row>
    <row r="38" spans="1:9" s="6" customFormat="1" ht="78" x14ac:dyDescent="0.25">
      <c r="A38" s="75" t="s">
        <v>1079</v>
      </c>
      <c r="B38" s="75" t="s">
        <v>1094</v>
      </c>
      <c r="C38" s="75" t="s">
        <v>1095</v>
      </c>
      <c r="D38" s="75" t="s">
        <v>1070</v>
      </c>
      <c r="E38" s="52">
        <v>22</v>
      </c>
      <c r="F38" s="34" t="s">
        <v>183</v>
      </c>
      <c r="G38" s="35"/>
      <c r="H38" s="35" t="s">
        <v>1</v>
      </c>
      <c r="I38" s="35"/>
    </row>
    <row r="39" spans="1:9" s="6" customFormat="1" ht="78" x14ac:dyDescent="0.25">
      <c r="A39" s="75" t="s">
        <v>1079</v>
      </c>
      <c r="B39" s="75" t="s">
        <v>1096</v>
      </c>
      <c r="C39" s="75" t="s">
        <v>1072</v>
      </c>
      <c r="D39" s="75" t="s">
        <v>1070</v>
      </c>
      <c r="E39" s="52">
        <v>18.399999999999999</v>
      </c>
      <c r="F39" s="34" t="s">
        <v>183</v>
      </c>
      <c r="G39" s="35"/>
      <c r="H39" s="35" t="s">
        <v>1</v>
      </c>
      <c r="I39" s="35"/>
    </row>
    <row r="40" spans="1:9" s="6" customFormat="1" ht="78" x14ac:dyDescent="0.25">
      <c r="A40" s="75" t="s">
        <v>1079</v>
      </c>
      <c r="B40" s="75" t="s">
        <v>1097</v>
      </c>
      <c r="C40" s="75" t="s">
        <v>1098</v>
      </c>
      <c r="D40" s="75" t="s">
        <v>1070</v>
      </c>
      <c r="E40" s="52">
        <v>12</v>
      </c>
      <c r="F40" s="34" t="s">
        <v>183</v>
      </c>
      <c r="G40" s="35"/>
      <c r="H40" s="35" t="s">
        <v>1</v>
      </c>
      <c r="I40" s="35"/>
    </row>
    <row r="41" spans="1:9" s="6" customFormat="1" ht="78" x14ac:dyDescent="0.25">
      <c r="A41" s="75" t="s">
        <v>1079</v>
      </c>
      <c r="B41" s="75" t="s">
        <v>1099</v>
      </c>
      <c r="C41" s="75" t="s">
        <v>1100</v>
      </c>
      <c r="D41" s="75" t="s">
        <v>1070</v>
      </c>
      <c r="E41" s="52">
        <v>100</v>
      </c>
      <c r="F41" s="34" t="s">
        <v>183</v>
      </c>
      <c r="G41" s="35"/>
      <c r="H41" s="35" t="s">
        <v>1</v>
      </c>
      <c r="I41" s="35"/>
    </row>
    <row r="42" spans="1:9" s="9" customFormat="1" ht="78" x14ac:dyDescent="0.25">
      <c r="A42" s="76" t="s">
        <v>1079</v>
      </c>
      <c r="B42" s="76" t="s">
        <v>1101</v>
      </c>
      <c r="C42" s="76" t="s">
        <v>1102</v>
      </c>
      <c r="D42" s="76" t="s">
        <v>1070</v>
      </c>
      <c r="E42" s="77">
        <v>22</v>
      </c>
      <c r="F42" s="84" t="s">
        <v>183</v>
      </c>
      <c r="G42" s="78"/>
      <c r="H42" s="78" t="s">
        <v>1</v>
      </c>
      <c r="I42" s="76"/>
    </row>
    <row r="43" spans="1:9" s="9" customFormat="1" ht="78" x14ac:dyDescent="0.25">
      <c r="A43" s="76" t="s">
        <v>1079</v>
      </c>
      <c r="B43" s="76" t="s">
        <v>1103</v>
      </c>
      <c r="C43" s="76" t="s">
        <v>1104</v>
      </c>
      <c r="D43" s="76" t="s">
        <v>1070</v>
      </c>
      <c r="E43" s="77">
        <v>22</v>
      </c>
      <c r="F43" s="84" t="s">
        <v>183</v>
      </c>
      <c r="G43" s="78"/>
      <c r="H43" s="78" t="s">
        <v>1</v>
      </c>
      <c r="I43" s="76"/>
    </row>
    <row r="44" spans="1:9" s="9" customFormat="1" ht="78" x14ac:dyDescent="0.25">
      <c r="A44" s="76" t="s">
        <v>1079</v>
      </c>
      <c r="B44" s="76" t="s">
        <v>1105</v>
      </c>
      <c r="C44" s="76" t="s">
        <v>1106</v>
      </c>
      <c r="D44" s="76" t="s">
        <v>1070</v>
      </c>
      <c r="E44" s="77">
        <v>20</v>
      </c>
      <c r="F44" s="84" t="s">
        <v>183</v>
      </c>
      <c r="G44" s="78"/>
      <c r="H44" s="78" t="s">
        <v>1</v>
      </c>
      <c r="I44" s="76"/>
    </row>
    <row r="45" spans="1:9" s="9" customFormat="1" ht="78" x14ac:dyDescent="0.25">
      <c r="A45" s="76" t="s">
        <v>1079</v>
      </c>
      <c r="B45" s="76" t="s">
        <v>1107</v>
      </c>
      <c r="C45" s="76" t="s">
        <v>1108</v>
      </c>
      <c r="D45" s="76" t="s">
        <v>1070</v>
      </c>
      <c r="E45" s="77">
        <v>20</v>
      </c>
      <c r="F45" s="84" t="s">
        <v>183</v>
      </c>
      <c r="G45" s="78"/>
      <c r="H45" s="78" t="s">
        <v>1</v>
      </c>
      <c r="I45" s="76"/>
    </row>
    <row r="46" spans="1:9" s="9" customFormat="1" ht="78" x14ac:dyDescent="0.25">
      <c r="A46" s="76" t="s">
        <v>1079</v>
      </c>
      <c r="B46" s="76" t="s">
        <v>1109</v>
      </c>
      <c r="C46" s="76" t="s">
        <v>1110</v>
      </c>
      <c r="D46" s="76" t="s">
        <v>1070</v>
      </c>
      <c r="E46" s="77">
        <v>20</v>
      </c>
      <c r="F46" s="84" t="s">
        <v>183</v>
      </c>
      <c r="G46" s="78"/>
      <c r="H46" s="78" t="s">
        <v>1</v>
      </c>
      <c r="I46" s="76"/>
    </row>
    <row r="47" spans="1:9" s="6" customFormat="1" ht="78" x14ac:dyDescent="0.25">
      <c r="A47" s="76" t="s">
        <v>1079</v>
      </c>
      <c r="B47" s="76" t="s">
        <v>1111</v>
      </c>
      <c r="C47" s="76" t="s">
        <v>82</v>
      </c>
      <c r="D47" s="76" t="s">
        <v>1070</v>
      </c>
      <c r="E47" s="77">
        <v>15</v>
      </c>
      <c r="F47" s="84" t="s">
        <v>183</v>
      </c>
      <c r="G47" s="78"/>
      <c r="H47" s="78" t="s">
        <v>1</v>
      </c>
      <c r="I47" s="76"/>
    </row>
    <row r="48" spans="1:9" s="9" customFormat="1" ht="78" x14ac:dyDescent="0.25">
      <c r="A48" s="76" t="s">
        <v>1079</v>
      </c>
      <c r="B48" s="76" t="s">
        <v>142</v>
      </c>
      <c r="C48" s="76" t="s">
        <v>1112</v>
      </c>
      <c r="D48" s="76" t="s">
        <v>1070</v>
      </c>
      <c r="E48" s="77">
        <v>15</v>
      </c>
      <c r="F48" s="84" t="s">
        <v>183</v>
      </c>
      <c r="G48" s="78"/>
      <c r="H48" s="78" t="s">
        <v>1</v>
      </c>
      <c r="I48" s="76"/>
    </row>
    <row r="49" spans="1:9" s="9" customFormat="1" ht="78" x14ac:dyDescent="0.25">
      <c r="A49" s="76" t="s">
        <v>1079</v>
      </c>
      <c r="B49" s="76" t="s">
        <v>1113</v>
      </c>
      <c r="C49" s="76" t="s">
        <v>1074</v>
      </c>
      <c r="D49" s="76" t="s">
        <v>1070</v>
      </c>
      <c r="E49" s="77">
        <v>16</v>
      </c>
      <c r="F49" s="84" t="s">
        <v>183</v>
      </c>
      <c r="G49" s="78"/>
      <c r="H49" s="78" t="s">
        <v>1</v>
      </c>
      <c r="I49" s="76"/>
    </row>
    <row r="50" spans="1:9" s="9" customFormat="1" ht="78" x14ac:dyDescent="0.25">
      <c r="A50" s="85" t="s">
        <v>1079</v>
      </c>
      <c r="B50" s="85" t="s">
        <v>1114</v>
      </c>
      <c r="C50" s="85" t="s">
        <v>1076</v>
      </c>
      <c r="D50" s="85" t="s">
        <v>1070</v>
      </c>
      <c r="E50" s="86">
        <v>16</v>
      </c>
      <c r="F50" s="87" t="s">
        <v>183</v>
      </c>
      <c r="G50" s="88"/>
      <c r="H50" s="88" t="s">
        <v>1</v>
      </c>
      <c r="I50" s="89"/>
    </row>
    <row r="51" spans="1:9" s="9" customFormat="1" ht="78" x14ac:dyDescent="0.25">
      <c r="A51" s="75" t="s">
        <v>1079</v>
      </c>
      <c r="B51" s="75" t="s">
        <v>1115</v>
      </c>
      <c r="C51" s="75" t="s">
        <v>1116</v>
      </c>
      <c r="D51" s="75" t="s">
        <v>1070</v>
      </c>
      <c r="E51" s="52">
        <v>84</v>
      </c>
      <c r="F51" s="34" t="s">
        <v>183</v>
      </c>
      <c r="G51" s="35"/>
      <c r="H51" s="90" t="s">
        <v>1</v>
      </c>
      <c r="I51" s="78"/>
    </row>
    <row r="52" spans="1:9" s="9" customFormat="1" ht="97.5" x14ac:dyDescent="0.25">
      <c r="A52" s="15" t="s">
        <v>655</v>
      </c>
      <c r="B52" s="15" t="s">
        <v>656</v>
      </c>
      <c r="C52" s="15" t="s">
        <v>657</v>
      </c>
      <c r="D52" s="15" t="s">
        <v>658</v>
      </c>
      <c r="E52" s="16">
        <v>66</v>
      </c>
      <c r="F52" s="17" t="s">
        <v>183</v>
      </c>
      <c r="G52" s="15"/>
      <c r="H52" s="8" t="s">
        <v>1</v>
      </c>
      <c r="I52" s="8"/>
    </row>
    <row r="53" spans="1:9" s="9" customFormat="1" ht="136.5" x14ac:dyDescent="0.25">
      <c r="A53" s="15" t="s">
        <v>655</v>
      </c>
      <c r="B53" s="15" t="s">
        <v>659</v>
      </c>
      <c r="C53" s="15" t="s">
        <v>657</v>
      </c>
      <c r="D53" s="15" t="s">
        <v>658</v>
      </c>
      <c r="E53" s="16">
        <v>50</v>
      </c>
      <c r="F53" s="17" t="s">
        <v>183</v>
      </c>
      <c r="G53" s="8"/>
      <c r="H53" s="8" t="s">
        <v>1</v>
      </c>
      <c r="I53" s="8"/>
    </row>
    <row r="54" spans="1:9" s="6" customFormat="1" ht="97.5" x14ac:dyDescent="0.25">
      <c r="A54" s="15" t="s">
        <v>655</v>
      </c>
      <c r="B54" s="15" t="s">
        <v>660</v>
      </c>
      <c r="C54" s="15" t="s">
        <v>657</v>
      </c>
      <c r="D54" s="15" t="s">
        <v>658</v>
      </c>
      <c r="E54" s="16">
        <v>80</v>
      </c>
      <c r="F54" s="17" t="s">
        <v>183</v>
      </c>
      <c r="G54" s="8"/>
      <c r="H54" s="8" t="s">
        <v>1</v>
      </c>
      <c r="I54" s="8"/>
    </row>
    <row r="55" spans="1:9" s="6" customFormat="1" ht="97.5" x14ac:dyDescent="0.25">
      <c r="A55" s="18" t="s">
        <v>348</v>
      </c>
      <c r="B55" s="18" t="s">
        <v>1117</v>
      </c>
      <c r="C55" s="18" t="s">
        <v>1118</v>
      </c>
      <c r="D55" s="18" t="s">
        <v>1119</v>
      </c>
      <c r="E55" s="16">
        <v>40</v>
      </c>
      <c r="F55" s="17" t="s">
        <v>183</v>
      </c>
      <c r="G55" s="18"/>
      <c r="H55" s="8" t="s">
        <v>1</v>
      </c>
      <c r="I55" s="8"/>
    </row>
    <row r="56" spans="1:9" s="9" customFormat="1" ht="78" x14ac:dyDescent="0.25">
      <c r="A56" s="18" t="s">
        <v>348</v>
      </c>
      <c r="B56" s="18" t="s">
        <v>1120</v>
      </c>
      <c r="C56" s="18" t="s">
        <v>1118</v>
      </c>
      <c r="D56" s="18" t="s">
        <v>1119</v>
      </c>
      <c r="E56" s="16">
        <v>20</v>
      </c>
      <c r="F56" s="17" t="s">
        <v>183</v>
      </c>
      <c r="G56" s="43"/>
      <c r="H56" s="8" t="s">
        <v>1</v>
      </c>
      <c r="I56" s="8"/>
    </row>
    <row r="57" spans="1:9" s="9" customFormat="1" ht="58.5" x14ac:dyDescent="0.25">
      <c r="A57" s="18" t="s">
        <v>348</v>
      </c>
      <c r="B57" s="18" t="s">
        <v>1121</v>
      </c>
      <c r="C57" s="18" t="s">
        <v>1118</v>
      </c>
      <c r="D57" s="18" t="s">
        <v>1119</v>
      </c>
      <c r="E57" s="16">
        <v>20</v>
      </c>
      <c r="F57" s="17" t="s">
        <v>183</v>
      </c>
      <c r="G57" s="43"/>
      <c r="H57" s="8" t="s">
        <v>1</v>
      </c>
      <c r="I57" s="8"/>
    </row>
    <row r="58" spans="1:9" s="9" customFormat="1" ht="58.5" x14ac:dyDescent="0.25">
      <c r="A58" s="15" t="s">
        <v>582</v>
      </c>
      <c r="B58" s="15" t="s">
        <v>583</v>
      </c>
      <c r="C58" s="15" t="s">
        <v>148</v>
      </c>
      <c r="D58" s="15" t="s">
        <v>584</v>
      </c>
      <c r="E58" s="16">
        <v>60</v>
      </c>
      <c r="F58" s="17" t="s">
        <v>20</v>
      </c>
      <c r="G58" s="15"/>
      <c r="H58" s="8" t="s">
        <v>1</v>
      </c>
      <c r="I58" s="8"/>
    </row>
    <row r="59" spans="1:9" s="9" customFormat="1" ht="58.5" x14ac:dyDescent="0.25">
      <c r="A59" s="15" t="s">
        <v>582</v>
      </c>
      <c r="B59" s="15" t="s">
        <v>585</v>
      </c>
      <c r="C59" s="15" t="s">
        <v>148</v>
      </c>
      <c r="D59" s="15" t="s">
        <v>584</v>
      </c>
      <c r="E59" s="16">
        <v>60</v>
      </c>
      <c r="F59" s="17" t="s">
        <v>20</v>
      </c>
      <c r="G59" s="8"/>
      <c r="H59" s="8" t="s">
        <v>1</v>
      </c>
      <c r="I59" s="8"/>
    </row>
    <row r="60" spans="1:9" s="9" customFormat="1" ht="58.5" x14ac:dyDescent="0.25">
      <c r="A60" s="15" t="s">
        <v>582</v>
      </c>
      <c r="B60" s="15" t="s">
        <v>586</v>
      </c>
      <c r="C60" s="15" t="s">
        <v>148</v>
      </c>
      <c r="D60" s="15" t="s">
        <v>584</v>
      </c>
      <c r="E60" s="16">
        <v>120</v>
      </c>
      <c r="F60" s="17" t="s">
        <v>20</v>
      </c>
      <c r="G60" s="8"/>
      <c r="H60" s="8" t="s">
        <v>1</v>
      </c>
      <c r="I60" s="8"/>
    </row>
    <row r="61" spans="1:9" s="9" customFormat="1" ht="97.5" x14ac:dyDescent="0.25">
      <c r="A61" s="48" t="s">
        <v>344</v>
      </c>
      <c r="B61" s="48" t="s">
        <v>588</v>
      </c>
      <c r="C61" s="48" t="s">
        <v>2490</v>
      </c>
      <c r="D61" s="48" t="s">
        <v>2492</v>
      </c>
      <c r="E61" s="47">
        <v>20</v>
      </c>
      <c r="F61" s="49" t="s">
        <v>183</v>
      </c>
      <c r="G61" s="11"/>
      <c r="H61" s="11" t="s">
        <v>587</v>
      </c>
      <c r="I61" s="11"/>
    </row>
    <row r="62" spans="1:9" s="6" customFormat="1" ht="78" x14ac:dyDescent="0.25">
      <c r="A62" s="48" t="s">
        <v>344</v>
      </c>
      <c r="B62" s="48" t="s">
        <v>589</v>
      </c>
      <c r="C62" s="48" t="s">
        <v>2490</v>
      </c>
      <c r="D62" s="48" t="s">
        <v>2492</v>
      </c>
      <c r="E62" s="47">
        <v>50</v>
      </c>
      <c r="F62" s="49" t="s">
        <v>183</v>
      </c>
      <c r="G62" s="11"/>
      <c r="H62" s="11" t="s">
        <v>587</v>
      </c>
      <c r="I62" s="11"/>
    </row>
    <row r="63" spans="1:9" s="9" customFormat="1" ht="78" x14ac:dyDescent="0.25">
      <c r="A63" s="48" t="s">
        <v>344</v>
      </c>
      <c r="B63" s="48" t="s">
        <v>590</v>
      </c>
      <c r="C63" s="48" t="s">
        <v>2490</v>
      </c>
      <c r="D63" s="48" t="s">
        <v>2492</v>
      </c>
      <c r="E63" s="47">
        <v>50</v>
      </c>
      <c r="F63" s="49" t="s">
        <v>183</v>
      </c>
      <c r="G63" s="11"/>
      <c r="H63" s="11" t="s">
        <v>587</v>
      </c>
      <c r="I63" s="11"/>
    </row>
    <row r="64" spans="1:9" s="9" customFormat="1" ht="78" x14ac:dyDescent="0.25">
      <c r="A64" s="48" t="s">
        <v>344</v>
      </c>
      <c r="B64" s="48" t="s">
        <v>591</v>
      </c>
      <c r="C64" s="48" t="s">
        <v>2490</v>
      </c>
      <c r="D64" s="48" t="s">
        <v>2492</v>
      </c>
      <c r="E64" s="47">
        <v>50</v>
      </c>
      <c r="F64" s="49" t="s">
        <v>183</v>
      </c>
      <c r="G64" s="11"/>
      <c r="H64" s="11" t="s">
        <v>587</v>
      </c>
      <c r="I64" s="11"/>
    </row>
    <row r="65" spans="1:9" s="9" customFormat="1" ht="58.5" x14ac:dyDescent="0.25">
      <c r="A65" s="18" t="s">
        <v>344</v>
      </c>
      <c r="B65" s="50" t="s">
        <v>592</v>
      </c>
      <c r="C65" s="18" t="s">
        <v>593</v>
      </c>
      <c r="D65" s="18" t="s">
        <v>594</v>
      </c>
      <c r="E65" s="51">
        <v>20</v>
      </c>
      <c r="F65" s="17" t="s">
        <v>183</v>
      </c>
      <c r="G65" s="43"/>
      <c r="H65" s="8" t="s">
        <v>1</v>
      </c>
      <c r="I65" s="8"/>
    </row>
    <row r="66" spans="1:9" s="9" customFormat="1" ht="58.5" x14ac:dyDescent="0.25">
      <c r="A66" s="18" t="s">
        <v>344</v>
      </c>
      <c r="B66" s="50" t="s">
        <v>595</v>
      </c>
      <c r="C66" s="18" t="s">
        <v>593</v>
      </c>
      <c r="D66" s="18" t="s">
        <v>594</v>
      </c>
      <c r="E66" s="51">
        <v>20</v>
      </c>
      <c r="F66" s="17" t="s">
        <v>183</v>
      </c>
      <c r="G66" s="43"/>
      <c r="H66" s="8" t="s">
        <v>1</v>
      </c>
      <c r="I66" s="8"/>
    </row>
    <row r="67" spans="1:9" s="6" customFormat="1" ht="78" x14ac:dyDescent="0.25">
      <c r="A67" s="18" t="s">
        <v>344</v>
      </c>
      <c r="B67" s="50" t="s">
        <v>596</v>
      </c>
      <c r="C67" s="18" t="s">
        <v>593</v>
      </c>
      <c r="D67" s="18" t="s">
        <v>594</v>
      </c>
      <c r="E67" s="51">
        <v>60</v>
      </c>
      <c r="F67" s="17" t="s">
        <v>183</v>
      </c>
      <c r="G67" s="43"/>
      <c r="H67" s="8" t="s">
        <v>1</v>
      </c>
      <c r="I67" s="8"/>
    </row>
    <row r="68" spans="1:9" s="9" customFormat="1" ht="58.5" x14ac:dyDescent="0.25">
      <c r="A68" s="18" t="s">
        <v>344</v>
      </c>
      <c r="B68" s="50" t="s">
        <v>597</v>
      </c>
      <c r="C68" s="18" t="s">
        <v>593</v>
      </c>
      <c r="D68" s="18" t="s">
        <v>594</v>
      </c>
      <c r="E68" s="51">
        <v>50</v>
      </c>
      <c r="F68" s="17" t="s">
        <v>183</v>
      </c>
      <c r="G68" s="43"/>
      <c r="H68" s="8" t="s">
        <v>1</v>
      </c>
      <c r="I68" s="8"/>
    </row>
    <row r="69" spans="1:9" s="6" customFormat="1" ht="58.5" x14ac:dyDescent="0.25">
      <c r="A69" s="18" t="s">
        <v>344</v>
      </c>
      <c r="B69" s="18" t="s">
        <v>1122</v>
      </c>
      <c r="C69" s="18" t="s">
        <v>1123</v>
      </c>
      <c r="D69" s="18" t="s">
        <v>1124</v>
      </c>
      <c r="E69" s="16">
        <v>30</v>
      </c>
      <c r="F69" s="17" t="s">
        <v>183</v>
      </c>
      <c r="G69" s="18"/>
      <c r="H69" s="8" t="s">
        <v>1</v>
      </c>
      <c r="I69" s="8"/>
    </row>
    <row r="70" spans="1:9" s="9" customFormat="1" ht="58.5" x14ac:dyDescent="0.25">
      <c r="A70" s="15" t="s">
        <v>348</v>
      </c>
      <c r="B70" s="15" t="s">
        <v>598</v>
      </c>
      <c r="C70" s="15" t="s">
        <v>599</v>
      </c>
      <c r="D70" s="15" t="s">
        <v>600</v>
      </c>
      <c r="E70" s="16">
        <v>20</v>
      </c>
      <c r="F70" s="17" t="s">
        <v>20</v>
      </c>
      <c r="G70" s="8"/>
      <c r="H70" s="8" t="s">
        <v>1</v>
      </c>
      <c r="I70" s="8"/>
    </row>
    <row r="71" spans="1:9" s="9" customFormat="1" ht="58.5" x14ac:dyDescent="0.25">
      <c r="A71" s="15" t="s">
        <v>348</v>
      </c>
      <c r="B71" s="15" t="s">
        <v>601</v>
      </c>
      <c r="C71" s="15" t="s">
        <v>599</v>
      </c>
      <c r="D71" s="15" t="s">
        <v>600</v>
      </c>
      <c r="E71" s="16">
        <v>20</v>
      </c>
      <c r="F71" s="17" t="s">
        <v>20</v>
      </c>
      <c r="G71" s="8"/>
      <c r="H71" s="8" t="s">
        <v>1</v>
      </c>
      <c r="I71" s="8"/>
    </row>
    <row r="72" spans="1:9" s="9" customFormat="1" ht="78" x14ac:dyDescent="0.25">
      <c r="A72" s="18" t="s">
        <v>348</v>
      </c>
      <c r="B72" s="18" t="s">
        <v>602</v>
      </c>
      <c r="C72" s="18" t="s">
        <v>603</v>
      </c>
      <c r="D72" s="18" t="s">
        <v>604</v>
      </c>
      <c r="E72" s="16">
        <v>30</v>
      </c>
      <c r="F72" s="17" t="s">
        <v>20</v>
      </c>
      <c r="G72" s="15"/>
      <c r="H72" s="8" t="s">
        <v>1</v>
      </c>
      <c r="I72" s="8"/>
    </row>
    <row r="73" spans="1:9" s="6" customFormat="1" ht="78" x14ac:dyDescent="0.25">
      <c r="A73" s="18" t="s">
        <v>348</v>
      </c>
      <c r="B73" s="18" t="s">
        <v>605</v>
      </c>
      <c r="C73" s="18" t="s">
        <v>603</v>
      </c>
      <c r="D73" s="18" t="s">
        <v>604</v>
      </c>
      <c r="E73" s="16">
        <v>50</v>
      </c>
      <c r="F73" s="17" t="s">
        <v>20</v>
      </c>
      <c r="G73" s="15"/>
      <c r="H73" s="8" t="s">
        <v>1</v>
      </c>
      <c r="I73" s="8"/>
    </row>
    <row r="74" spans="1:9" s="9" customFormat="1" ht="78" x14ac:dyDescent="0.25">
      <c r="A74" s="18" t="s">
        <v>348</v>
      </c>
      <c r="B74" s="18" t="s">
        <v>606</v>
      </c>
      <c r="C74" s="18" t="s">
        <v>603</v>
      </c>
      <c r="D74" s="18" t="s">
        <v>604</v>
      </c>
      <c r="E74" s="16">
        <v>50</v>
      </c>
      <c r="F74" s="17" t="s">
        <v>20</v>
      </c>
      <c r="G74" s="15"/>
      <c r="H74" s="8" t="s">
        <v>1</v>
      </c>
      <c r="I74" s="8"/>
    </row>
    <row r="75" spans="1:9" s="9" customFormat="1" ht="78" x14ac:dyDescent="0.25">
      <c r="A75" s="18" t="s">
        <v>348</v>
      </c>
      <c r="B75" s="18" t="s">
        <v>607</v>
      </c>
      <c r="C75" s="18" t="s">
        <v>603</v>
      </c>
      <c r="D75" s="18" t="s">
        <v>604</v>
      </c>
      <c r="E75" s="16">
        <v>40</v>
      </c>
      <c r="F75" s="17" t="s">
        <v>20</v>
      </c>
      <c r="G75" s="15"/>
      <c r="H75" s="8" t="s">
        <v>1</v>
      </c>
      <c r="I75" s="8"/>
    </row>
    <row r="76" spans="1:9" s="9" customFormat="1" ht="78" x14ac:dyDescent="0.25">
      <c r="A76" s="18" t="s">
        <v>348</v>
      </c>
      <c r="B76" s="18" t="s">
        <v>608</v>
      </c>
      <c r="C76" s="18" t="s">
        <v>603</v>
      </c>
      <c r="D76" s="18" t="s">
        <v>604</v>
      </c>
      <c r="E76" s="16">
        <v>20</v>
      </c>
      <c r="F76" s="17" t="s">
        <v>20</v>
      </c>
      <c r="G76" s="15"/>
      <c r="H76" s="8" t="s">
        <v>1</v>
      </c>
      <c r="I76" s="8"/>
    </row>
    <row r="77" spans="1:9" s="6" customFormat="1" ht="78" x14ac:dyDescent="0.25">
      <c r="A77" s="18" t="s">
        <v>348</v>
      </c>
      <c r="B77" s="18" t="s">
        <v>609</v>
      </c>
      <c r="C77" s="18" t="s">
        <v>603</v>
      </c>
      <c r="D77" s="18" t="s">
        <v>604</v>
      </c>
      <c r="E77" s="16">
        <v>40</v>
      </c>
      <c r="F77" s="17" t="s">
        <v>20</v>
      </c>
      <c r="G77" s="15"/>
      <c r="H77" s="8" t="s">
        <v>1</v>
      </c>
      <c r="I77" s="8"/>
    </row>
    <row r="78" spans="1:9" s="9" customFormat="1" ht="58.5" x14ac:dyDescent="0.25">
      <c r="A78" s="32" t="s">
        <v>344</v>
      </c>
      <c r="B78" s="32" t="s">
        <v>610</v>
      </c>
      <c r="C78" s="32" t="s">
        <v>611</v>
      </c>
      <c r="D78" s="32" t="s">
        <v>612</v>
      </c>
      <c r="E78" s="52">
        <v>22</v>
      </c>
      <c r="F78" s="34" t="s">
        <v>183</v>
      </c>
      <c r="G78" s="32"/>
      <c r="H78" s="35" t="s">
        <v>1</v>
      </c>
      <c r="I78" s="53"/>
    </row>
    <row r="79" spans="1:9" s="9" customFormat="1" ht="58.5" x14ac:dyDescent="0.25">
      <c r="A79" s="32" t="s">
        <v>344</v>
      </c>
      <c r="B79" s="32" t="s">
        <v>613</v>
      </c>
      <c r="C79" s="32" t="s">
        <v>611</v>
      </c>
      <c r="D79" s="32" t="s">
        <v>612</v>
      </c>
      <c r="E79" s="52">
        <v>40</v>
      </c>
      <c r="F79" s="34" t="s">
        <v>183</v>
      </c>
      <c r="G79" s="32"/>
      <c r="H79" s="35" t="s">
        <v>1</v>
      </c>
      <c r="I79" s="53"/>
    </row>
    <row r="80" spans="1:9" s="9" customFormat="1" ht="58.5" x14ac:dyDescent="0.25">
      <c r="A80" s="32" t="s">
        <v>344</v>
      </c>
      <c r="B80" s="32" t="s">
        <v>614</v>
      </c>
      <c r="C80" s="32" t="s">
        <v>611</v>
      </c>
      <c r="D80" s="32" t="s">
        <v>612</v>
      </c>
      <c r="E80" s="52">
        <v>23</v>
      </c>
      <c r="F80" s="34" t="s">
        <v>183</v>
      </c>
      <c r="G80" s="32"/>
      <c r="H80" s="35" t="s">
        <v>1</v>
      </c>
      <c r="I80" s="53"/>
    </row>
    <row r="81" spans="1:9" s="9" customFormat="1" ht="78" x14ac:dyDescent="0.25">
      <c r="A81" s="32" t="s">
        <v>344</v>
      </c>
      <c r="B81" s="32" t="s">
        <v>615</v>
      </c>
      <c r="C81" s="32" t="s">
        <v>611</v>
      </c>
      <c r="D81" s="32" t="s">
        <v>612</v>
      </c>
      <c r="E81" s="52">
        <v>35</v>
      </c>
      <c r="F81" s="34" t="s">
        <v>183</v>
      </c>
      <c r="G81" s="32"/>
      <c r="H81" s="35" t="s">
        <v>1</v>
      </c>
      <c r="I81" s="53"/>
    </row>
    <row r="82" spans="1:9" s="6" customFormat="1" ht="58.5" x14ac:dyDescent="0.25">
      <c r="A82" s="32" t="s">
        <v>344</v>
      </c>
      <c r="B82" s="32" t="s">
        <v>616</v>
      </c>
      <c r="C82" s="32" t="s">
        <v>611</v>
      </c>
      <c r="D82" s="32" t="s">
        <v>612</v>
      </c>
      <c r="E82" s="52">
        <v>50</v>
      </c>
      <c r="F82" s="34" t="s">
        <v>183</v>
      </c>
      <c r="G82" s="32"/>
      <c r="H82" s="35" t="s">
        <v>1</v>
      </c>
      <c r="I82" s="53"/>
    </row>
    <row r="83" spans="1:9" s="9" customFormat="1" ht="58.5" x14ac:dyDescent="0.25">
      <c r="A83" s="32" t="s">
        <v>344</v>
      </c>
      <c r="B83" s="32" t="s">
        <v>617</v>
      </c>
      <c r="C83" s="32" t="s">
        <v>611</v>
      </c>
      <c r="D83" s="32" t="s">
        <v>612</v>
      </c>
      <c r="E83" s="52">
        <v>36</v>
      </c>
      <c r="F83" s="34" t="s">
        <v>183</v>
      </c>
      <c r="G83" s="32"/>
      <c r="H83" s="35" t="s">
        <v>1</v>
      </c>
      <c r="I83" s="53"/>
    </row>
    <row r="84" spans="1:9" s="9" customFormat="1" ht="58.5" x14ac:dyDescent="0.25">
      <c r="A84" s="18" t="s">
        <v>348</v>
      </c>
      <c r="B84" s="15" t="s">
        <v>618</v>
      </c>
      <c r="C84" s="15" t="s">
        <v>88</v>
      </c>
      <c r="D84" s="15" t="s">
        <v>619</v>
      </c>
      <c r="E84" s="16">
        <v>30</v>
      </c>
      <c r="F84" s="17" t="s">
        <v>183</v>
      </c>
      <c r="G84" s="15"/>
      <c r="H84" s="8" t="s">
        <v>1</v>
      </c>
      <c r="I84" s="8"/>
    </row>
    <row r="85" spans="1:9" s="9" customFormat="1" ht="58.5" x14ac:dyDescent="0.25">
      <c r="A85" s="18" t="s">
        <v>348</v>
      </c>
      <c r="B85" s="15" t="s">
        <v>620</v>
      </c>
      <c r="C85" s="15" t="s">
        <v>88</v>
      </c>
      <c r="D85" s="15" t="s">
        <v>619</v>
      </c>
      <c r="E85" s="16">
        <v>30</v>
      </c>
      <c r="F85" s="17" t="s">
        <v>183</v>
      </c>
      <c r="G85" s="8"/>
      <c r="H85" s="8" t="s">
        <v>1</v>
      </c>
      <c r="I85" s="8"/>
    </row>
    <row r="86" spans="1:9" s="9" customFormat="1" ht="58.5" x14ac:dyDescent="0.25">
      <c r="A86" s="18" t="s">
        <v>348</v>
      </c>
      <c r="B86" s="15" t="s">
        <v>621</v>
      </c>
      <c r="C86" s="15" t="s">
        <v>88</v>
      </c>
      <c r="D86" s="15" t="s">
        <v>619</v>
      </c>
      <c r="E86" s="16">
        <v>30</v>
      </c>
      <c r="F86" s="17" t="s">
        <v>183</v>
      </c>
      <c r="G86" s="8"/>
      <c r="H86" s="8" t="s">
        <v>1</v>
      </c>
      <c r="I86" s="8"/>
    </row>
    <row r="87" spans="1:9" s="6" customFormat="1" ht="58.5" x14ac:dyDescent="0.25">
      <c r="A87" s="18" t="s">
        <v>348</v>
      </c>
      <c r="B87" s="15" t="s">
        <v>622</v>
      </c>
      <c r="C87" s="15" t="s">
        <v>88</v>
      </c>
      <c r="D87" s="15" t="s">
        <v>619</v>
      </c>
      <c r="E87" s="16">
        <v>30</v>
      </c>
      <c r="F87" s="17" t="s">
        <v>183</v>
      </c>
      <c r="G87" s="8"/>
      <c r="H87" s="8" t="s">
        <v>1</v>
      </c>
      <c r="I87" s="8"/>
    </row>
    <row r="88" spans="1:9" s="9" customFormat="1" ht="58.5" x14ac:dyDescent="0.25">
      <c r="A88" s="18" t="s">
        <v>348</v>
      </c>
      <c r="B88" s="15" t="s">
        <v>623</v>
      </c>
      <c r="C88" s="15" t="s">
        <v>88</v>
      </c>
      <c r="D88" s="15" t="s">
        <v>619</v>
      </c>
      <c r="E88" s="16">
        <v>30</v>
      </c>
      <c r="F88" s="17" t="s">
        <v>183</v>
      </c>
      <c r="G88" s="8"/>
      <c r="H88" s="8" t="s">
        <v>1</v>
      </c>
      <c r="I88" s="8"/>
    </row>
    <row r="89" spans="1:9" s="9" customFormat="1" ht="58.5" x14ac:dyDescent="0.25">
      <c r="A89" s="18" t="s">
        <v>348</v>
      </c>
      <c r="B89" s="15" t="s">
        <v>624</v>
      </c>
      <c r="C89" s="15" t="s">
        <v>88</v>
      </c>
      <c r="D89" s="15" t="s">
        <v>619</v>
      </c>
      <c r="E89" s="16">
        <v>25</v>
      </c>
      <c r="F89" s="17" t="s">
        <v>183</v>
      </c>
      <c r="G89" s="8"/>
      <c r="H89" s="8" t="s">
        <v>1</v>
      </c>
      <c r="I89" s="8"/>
    </row>
    <row r="90" spans="1:9" s="9" customFormat="1" ht="97.5" x14ac:dyDescent="0.25">
      <c r="A90" s="18" t="s">
        <v>348</v>
      </c>
      <c r="B90" s="15" t="s">
        <v>625</v>
      </c>
      <c r="C90" s="15" t="s">
        <v>88</v>
      </c>
      <c r="D90" s="15" t="s">
        <v>619</v>
      </c>
      <c r="E90" s="16">
        <v>30</v>
      </c>
      <c r="F90" s="17" t="s">
        <v>183</v>
      </c>
      <c r="G90" s="8"/>
      <c r="H90" s="8" t="s">
        <v>1</v>
      </c>
      <c r="I90" s="8"/>
    </row>
    <row r="91" spans="1:9" s="9" customFormat="1" ht="58.5" hidden="1" x14ac:dyDescent="0.25">
      <c r="A91" s="15" t="s">
        <v>344</v>
      </c>
      <c r="B91" s="15" t="s">
        <v>345</v>
      </c>
      <c r="C91" s="15" t="s">
        <v>346</v>
      </c>
      <c r="D91" s="15" t="s">
        <v>347</v>
      </c>
      <c r="E91" s="16">
        <v>20</v>
      </c>
      <c r="F91" s="17" t="s">
        <v>20</v>
      </c>
      <c r="G91" s="15"/>
      <c r="H91" s="8"/>
      <c r="I91" s="8" t="s">
        <v>1</v>
      </c>
    </row>
    <row r="92" spans="1:9" s="6" customFormat="1" ht="58.5" hidden="1" x14ac:dyDescent="0.25">
      <c r="A92" s="15" t="s">
        <v>348</v>
      </c>
      <c r="B92" s="15" t="s">
        <v>349</v>
      </c>
      <c r="C92" s="15" t="s">
        <v>350</v>
      </c>
      <c r="D92" s="15" t="s">
        <v>347</v>
      </c>
      <c r="E92" s="16">
        <v>20</v>
      </c>
      <c r="F92" s="17" t="s">
        <v>20</v>
      </c>
      <c r="G92" s="8"/>
      <c r="H92" s="8"/>
      <c r="I92" s="8" t="s">
        <v>1</v>
      </c>
    </row>
    <row r="93" spans="1:9" s="9" customFormat="1" ht="58.5" hidden="1" x14ac:dyDescent="0.25">
      <c r="A93" s="15" t="s">
        <v>348</v>
      </c>
      <c r="B93" s="15" t="s">
        <v>351</v>
      </c>
      <c r="C93" s="15" t="s">
        <v>352</v>
      </c>
      <c r="D93" s="15" t="s">
        <v>347</v>
      </c>
      <c r="E93" s="16">
        <v>20</v>
      </c>
      <c r="F93" s="17" t="s">
        <v>20</v>
      </c>
      <c r="G93" s="8"/>
      <c r="H93" s="8"/>
      <c r="I93" s="8" t="s">
        <v>1</v>
      </c>
    </row>
    <row r="94" spans="1:9" s="9" customFormat="1" ht="58.5" hidden="1" x14ac:dyDescent="0.25">
      <c r="A94" s="15" t="s">
        <v>348</v>
      </c>
      <c r="B94" s="15" t="s">
        <v>353</v>
      </c>
      <c r="C94" s="15" t="s">
        <v>354</v>
      </c>
      <c r="D94" s="15" t="s">
        <v>347</v>
      </c>
      <c r="E94" s="16">
        <v>20</v>
      </c>
      <c r="F94" s="17" t="s">
        <v>20</v>
      </c>
      <c r="G94" s="8"/>
      <c r="H94" s="8"/>
      <c r="I94" s="8" t="s">
        <v>1</v>
      </c>
    </row>
    <row r="95" spans="1:9" s="9" customFormat="1" ht="78" x14ac:dyDescent="0.25">
      <c r="A95" s="15" t="s">
        <v>348</v>
      </c>
      <c r="B95" s="15" t="s">
        <v>355</v>
      </c>
      <c r="C95" s="15" t="s">
        <v>111</v>
      </c>
      <c r="D95" s="15" t="s">
        <v>347</v>
      </c>
      <c r="E95" s="16">
        <v>20</v>
      </c>
      <c r="F95" s="17" t="s">
        <v>20</v>
      </c>
      <c r="G95" s="8"/>
      <c r="H95" s="8" t="s">
        <v>1</v>
      </c>
      <c r="I95" s="8"/>
    </row>
    <row r="96" spans="1:9" s="9" customFormat="1" ht="78" x14ac:dyDescent="0.25">
      <c r="A96" s="15" t="s">
        <v>348</v>
      </c>
      <c r="B96" s="15" t="s">
        <v>356</v>
      </c>
      <c r="C96" s="15" t="s">
        <v>111</v>
      </c>
      <c r="D96" s="15" t="s">
        <v>347</v>
      </c>
      <c r="E96" s="16">
        <v>20</v>
      </c>
      <c r="F96" s="17" t="s">
        <v>20</v>
      </c>
      <c r="G96" s="15"/>
      <c r="H96" s="8" t="s">
        <v>1</v>
      </c>
      <c r="I96" s="8"/>
    </row>
    <row r="97" spans="1:9" s="6" customFormat="1" ht="58.5" x14ac:dyDescent="0.25">
      <c r="A97" s="15" t="s">
        <v>348</v>
      </c>
      <c r="B97" s="15" t="s">
        <v>357</v>
      </c>
      <c r="C97" s="15" t="s">
        <v>111</v>
      </c>
      <c r="D97" s="15" t="s">
        <v>347</v>
      </c>
      <c r="E97" s="16">
        <v>180</v>
      </c>
      <c r="F97" s="17" t="s">
        <v>20</v>
      </c>
      <c r="G97" s="8"/>
      <c r="H97" s="8" t="s">
        <v>1</v>
      </c>
      <c r="I97" s="8"/>
    </row>
    <row r="98" spans="1:9" s="9" customFormat="1" ht="78" x14ac:dyDescent="0.25">
      <c r="A98" s="15" t="s">
        <v>348</v>
      </c>
      <c r="B98" s="15" t="s">
        <v>358</v>
      </c>
      <c r="C98" s="15" t="s">
        <v>111</v>
      </c>
      <c r="D98" s="15" t="s">
        <v>347</v>
      </c>
      <c r="E98" s="16">
        <v>20</v>
      </c>
      <c r="F98" s="17" t="s">
        <v>20</v>
      </c>
      <c r="G98" s="8"/>
      <c r="H98" s="8" t="s">
        <v>1</v>
      </c>
      <c r="I98" s="8"/>
    </row>
    <row r="99" spans="1:9" s="9" customFormat="1" ht="78" x14ac:dyDescent="0.25">
      <c r="A99" s="15" t="s">
        <v>348</v>
      </c>
      <c r="B99" s="15" t="s">
        <v>359</v>
      </c>
      <c r="C99" s="15" t="s">
        <v>111</v>
      </c>
      <c r="D99" s="15" t="s">
        <v>347</v>
      </c>
      <c r="E99" s="16">
        <v>20</v>
      </c>
      <c r="F99" s="17" t="s">
        <v>20</v>
      </c>
      <c r="G99" s="8"/>
      <c r="H99" s="8" t="s">
        <v>1</v>
      </c>
      <c r="I99" s="8"/>
    </row>
    <row r="100" spans="1:9" s="9" customFormat="1" ht="78" x14ac:dyDescent="0.25">
      <c r="A100" s="15" t="s">
        <v>348</v>
      </c>
      <c r="B100" s="15" t="s">
        <v>360</v>
      </c>
      <c r="C100" s="15" t="s">
        <v>111</v>
      </c>
      <c r="D100" s="15" t="s">
        <v>347</v>
      </c>
      <c r="E100" s="16">
        <v>20</v>
      </c>
      <c r="F100" s="17" t="s">
        <v>20</v>
      </c>
      <c r="G100" s="8"/>
      <c r="H100" s="8" t="s">
        <v>1</v>
      </c>
      <c r="I100" s="8"/>
    </row>
    <row r="101" spans="1:9" s="9" customFormat="1" ht="58.5" x14ac:dyDescent="0.25">
      <c r="A101" s="15" t="s">
        <v>361</v>
      </c>
      <c r="B101" s="15" t="s">
        <v>362</v>
      </c>
      <c r="C101" s="15" t="s">
        <v>363</v>
      </c>
      <c r="D101" s="15" t="s">
        <v>347</v>
      </c>
      <c r="E101" s="16">
        <v>20</v>
      </c>
      <c r="F101" s="17" t="s">
        <v>20</v>
      </c>
      <c r="G101" s="15"/>
      <c r="H101" s="8" t="s">
        <v>1</v>
      </c>
      <c r="I101" s="8"/>
    </row>
    <row r="102" spans="1:9" s="6" customFormat="1" ht="58.5" x14ac:dyDescent="0.25">
      <c r="A102" s="15" t="s">
        <v>361</v>
      </c>
      <c r="B102" s="15" t="s">
        <v>364</v>
      </c>
      <c r="C102" s="15" t="s">
        <v>365</v>
      </c>
      <c r="D102" s="15" t="s">
        <v>347</v>
      </c>
      <c r="E102" s="16">
        <v>20</v>
      </c>
      <c r="F102" s="17" t="s">
        <v>20</v>
      </c>
      <c r="G102" s="8"/>
      <c r="H102" s="8" t="s">
        <v>1</v>
      </c>
      <c r="I102" s="8"/>
    </row>
    <row r="103" spans="1:9" s="9" customFormat="1" ht="58.5" x14ac:dyDescent="0.25">
      <c r="A103" s="15" t="s">
        <v>361</v>
      </c>
      <c r="B103" s="15" t="s">
        <v>366</v>
      </c>
      <c r="C103" s="15" t="s">
        <v>367</v>
      </c>
      <c r="D103" s="15" t="s">
        <v>347</v>
      </c>
      <c r="E103" s="16">
        <v>20</v>
      </c>
      <c r="F103" s="17" t="s">
        <v>20</v>
      </c>
      <c r="G103" s="8"/>
      <c r="H103" s="8" t="s">
        <v>1</v>
      </c>
      <c r="I103" s="8"/>
    </row>
    <row r="104" spans="1:9" s="9" customFormat="1" ht="58.5" x14ac:dyDescent="0.25">
      <c r="A104" s="15" t="s">
        <v>361</v>
      </c>
      <c r="B104" s="15" t="s">
        <v>368</v>
      </c>
      <c r="C104" s="15" t="s">
        <v>369</v>
      </c>
      <c r="D104" s="15" t="s">
        <v>347</v>
      </c>
      <c r="E104" s="16">
        <v>20</v>
      </c>
      <c r="F104" s="17" t="s">
        <v>20</v>
      </c>
      <c r="G104" s="8"/>
      <c r="H104" s="8" t="s">
        <v>1</v>
      </c>
      <c r="I104" s="8"/>
    </row>
    <row r="105" spans="1:9" s="9" customFormat="1" ht="58.5" x14ac:dyDescent="0.25">
      <c r="A105" s="15" t="s">
        <v>361</v>
      </c>
      <c r="B105" s="15" t="s">
        <v>368</v>
      </c>
      <c r="C105" s="15" t="s">
        <v>370</v>
      </c>
      <c r="D105" s="15" t="s">
        <v>347</v>
      </c>
      <c r="E105" s="16">
        <v>20</v>
      </c>
      <c r="F105" s="17" t="s">
        <v>20</v>
      </c>
      <c r="G105" s="8"/>
      <c r="H105" s="8" t="s">
        <v>1</v>
      </c>
      <c r="I105" s="8"/>
    </row>
    <row r="106" spans="1:9" s="9" customFormat="1" ht="58.5" x14ac:dyDescent="0.25">
      <c r="A106" s="15" t="s">
        <v>361</v>
      </c>
      <c r="B106" s="15" t="s">
        <v>371</v>
      </c>
      <c r="C106" s="15" t="s">
        <v>372</v>
      </c>
      <c r="D106" s="15" t="s">
        <v>347</v>
      </c>
      <c r="E106" s="16">
        <v>20</v>
      </c>
      <c r="F106" s="17" t="s">
        <v>20</v>
      </c>
      <c r="G106" s="8"/>
      <c r="H106" s="8" t="s">
        <v>1</v>
      </c>
      <c r="I106" s="8"/>
    </row>
    <row r="107" spans="1:9" s="9" customFormat="1" ht="58.5" x14ac:dyDescent="0.25">
      <c r="A107" s="15" t="s">
        <v>361</v>
      </c>
      <c r="B107" s="15" t="s">
        <v>368</v>
      </c>
      <c r="C107" s="15" t="s">
        <v>373</v>
      </c>
      <c r="D107" s="15" t="s">
        <v>347</v>
      </c>
      <c r="E107" s="16">
        <v>20</v>
      </c>
      <c r="F107" s="17" t="s">
        <v>20</v>
      </c>
      <c r="G107" s="8"/>
      <c r="H107" s="8" t="s">
        <v>1</v>
      </c>
      <c r="I107" s="8"/>
    </row>
    <row r="108" spans="1:9" s="9" customFormat="1" ht="58.5" x14ac:dyDescent="0.25">
      <c r="A108" s="15" t="s">
        <v>361</v>
      </c>
      <c r="B108" s="15" t="s">
        <v>374</v>
      </c>
      <c r="C108" s="15" t="s">
        <v>375</v>
      </c>
      <c r="D108" s="15" t="s">
        <v>347</v>
      </c>
      <c r="E108" s="16">
        <v>20</v>
      </c>
      <c r="F108" s="17" t="s">
        <v>20</v>
      </c>
      <c r="G108" s="8"/>
      <c r="H108" s="8" t="s">
        <v>1</v>
      </c>
      <c r="I108" s="8"/>
    </row>
    <row r="109" spans="1:9" s="6" customFormat="1" ht="58.5" x14ac:dyDescent="0.25">
      <c r="A109" s="15" t="s">
        <v>361</v>
      </c>
      <c r="B109" s="15" t="s">
        <v>376</v>
      </c>
      <c r="C109" s="15" t="s">
        <v>377</v>
      </c>
      <c r="D109" s="15" t="s">
        <v>347</v>
      </c>
      <c r="E109" s="16">
        <v>20</v>
      </c>
      <c r="F109" s="17" t="s">
        <v>20</v>
      </c>
      <c r="G109" s="8"/>
      <c r="H109" s="8" t="s">
        <v>1</v>
      </c>
      <c r="I109" s="8"/>
    </row>
    <row r="110" spans="1:9" s="9" customFormat="1" ht="58.5" x14ac:dyDescent="0.25">
      <c r="A110" s="15" t="s">
        <v>361</v>
      </c>
      <c r="B110" s="15" t="s">
        <v>378</v>
      </c>
      <c r="C110" s="15" t="s">
        <v>379</v>
      </c>
      <c r="D110" s="15" t="s">
        <v>347</v>
      </c>
      <c r="E110" s="16">
        <v>20</v>
      </c>
      <c r="F110" s="17" t="s">
        <v>20</v>
      </c>
      <c r="G110" s="8"/>
      <c r="H110" s="8" t="s">
        <v>1</v>
      </c>
      <c r="I110" s="8"/>
    </row>
    <row r="111" spans="1:9" s="6" customFormat="1" ht="58.5" x14ac:dyDescent="0.25">
      <c r="A111" s="15" t="s">
        <v>361</v>
      </c>
      <c r="B111" s="15" t="s">
        <v>380</v>
      </c>
      <c r="C111" s="15" t="s">
        <v>381</v>
      </c>
      <c r="D111" s="15" t="s">
        <v>347</v>
      </c>
      <c r="E111" s="16">
        <v>20</v>
      </c>
      <c r="F111" s="17" t="s">
        <v>20</v>
      </c>
      <c r="G111" s="8"/>
      <c r="H111" s="8" t="s">
        <v>1</v>
      </c>
      <c r="I111" s="8"/>
    </row>
    <row r="112" spans="1:9" s="9" customFormat="1" ht="58.5" x14ac:dyDescent="0.25">
      <c r="A112" s="15" t="s">
        <v>361</v>
      </c>
      <c r="B112" s="15" t="s">
        <v>382</v>
      </c>
      <c r="C112" s="15" t="s">
        <v>383</v>
      </c>
      <c r="D112" s="15" t="s">
        <v>347</v>
      </c>
      <c r="E112" s="16">
        <v>10</v>
      </c>
      <c r="F112" s="17" t="s">
        <v>20</v>
      </c>
      <c r="G112" s="8"/>
      <c r="H112" s="8" t="s">
        <v>1</v>
      </c>
      <c r="I112" s="8"/>
    </row>
    <row r="113" spans="1:9" s="6" customFormat="1" ht="58.5" x14ac:dyDescent="0.25">
      <c r="A113" s="15" t="s">
        <v>361</v>
      </c>
      <c r="B113" s="15" t="s">
        <v>384</v>
      </c>
      <c r="C113" s="15" t="s">
        <v>385</v>
      </c>
      <c r="D113" s="15" t="s">
        <v>347</v>
      </c>
      <c r="E113" s="16">
        <v>20</v>
      </c>
      <c r="F113" s="17" t="s">
        <v>20</v>
      </c>
      <c r="G113" s="8"/>
      <c r="H113" s="8" t="s">
        <v>1</v>
      </c>
      <c r="I113" s="8"/>
    </row>
    <row r="114" spans="1:9" s="9" customFormat="1" ht="58.5" x14ac:dyDescent="0.25">
      <c r="A114" s="15" t="s">
        <v>361</v>
      </c>
      <c r="B114" s="15" t="s">
        <v>386</v>
      </c>
      <c r="C114" s="15" t="s">
        <v>387</v>
      </c>
      <c r="D114" s="15" t="s">
        <v>347</v>
      </c>
      <c r="E114" s="16">
        <v>20</v>
      </c>
      <c r="F114" s="17" t="s">
        <v>20</v>
      </c>
      <c r="G114" s="8"/>
      <c r="H114" s="8" t="s">
        <v>1</v>
      </c>
      <c r="I114" s="8"/>
    </row>
    <row r="115" spans="1:9" s="9" customFormat="1" ht="58.5" x14ac:dyDescent="0.25">
      <c r="A115" s="15" t="s">
        <v>361</v>
      </c>
      <c r="B115" s="15" t="s">
        <v>388</v>
      </c>
      <c r="C115" s="15" t="s">
        <v>389</v>
      </c>
      <c r="D115" s="15" t="s">
        <v>347</v>
      </c>
      <c r="E115" s="16">
        <v>20</v>
      </c>
      <c r="F115" s="17" t="s">
        <v>20</v>
      </c>
      <c r="G115" s="8"/>
      <c r="H115" s="8" t="s">
        <v>1</v>
      </c>
      <c r="I115" s="8"/>
    </row>
    <row r="116" spans="1:9" s="9" customFormat="1" ht="58.5" x14ac:dyDescent="0.25">
      <c r="A116" s="15" t="s">
        <v>361</v>
      </c>
      <c r="B116" s="15" t="s">
        <v>390</v>
      </c>
      <c r="C116" s="15" t="s">
        <v>391</v>
      </c>
      <c r="D116" s="15" t="s">
        <v>347</v>
      </c>
      <c r="E116" s="16">
        <v>20</v>
      </c>
      <c r="F116" s="17" t="s">
        <v>20</v>
      </c>
      <c r="G116" s="8"/>
      <c r="H116" s="8" t="s">
        <v>1</v>
      </c>
      <c r="I116" s="8"/>
    </row>
    <row r="117" spans="1:9" s="9" customFormat="1" ht="58.5" x14ac:dyDescent="0.25">
      <c r="A117" s="15" t="s">
        <v>361</v>
      </c>
      <c r="B117" s="15" t="s">
        <v>392</v>
      </c>
      <c r="C117" s="15" t="s">
        <v>393</v>
      </c>
      <c r="D117" s="15" t="s">
        <v>347</v>
      </c>
      <c r="E117" s="16">
        <v>20</v>
      </c>
      <c r="F117" s="17" t="s">
        <v>20</v>
      </c>
      <c r="G117" s="8"/>
      <c r="H117" s="8" t="s">
        <v>1</v>
      </c>
      <c r="I117" s="8"/>
    </row>
    <row r="118" spans="1:9" s="9" customFormat="1" ht="58.5" x14ac:dyDescent="0.25">
      <c r="A118" s="15" t="s">
        <v>361</v>
      </c>
      <c r="B118" s="15" t="s">
        <v>394</v>
      </c>
      <c r="C118" s="15" t="s">
        <v>395</v>
      </c>
      <c r="D118" s="15" t="s">
        <v>347</v>
      </c>
      <c r="E118" s="16">
        <v>20</v>
      </c>
      <c r="F118" s="17" t="s">
        <v>20</v>
      </c>
      <c r="G118" s="8"/>
      <c r="H118" s="8" t="s">
        <v>1</v>
      </c>
      <c r="I118" s="8"/>
    </row>
    <row r="119" spans="1:9" s="6" customFormat="1" ht="58.5" x14ac:dyDescent="0.25">
      <c r="A119" s="15" t="s">
        <v>361</v>
      </c>
      <c r="B119" s="15" t="s">
        <v>396</v>
      </c>
      <c r="C119" s="15" t="s">
        <v>397</v>
      </c>
      <c r="D119" s="15" t="s">
        <v>347</v>
      </c>
      <c r="E119" s="16">
        <v>10</v>
      </c>
      <c r="F119" s="17" t="s">
        <v>20</v>
      </c>
      <c r="G119" s="8"/>
      <c r="H119" s="8" t="s">
        <v>1</v>
      </c>
      <c r="I119" s="8"/>
    </row>
    <row r="120" spans="1:9" s="9" customFormat="1" ht="78" x14ac:dyDescent="0.25">
      <c r="A120" s="15" t="s">
        <v>361</v>
      </c>
      <c r="B120" s="15" t="s">
        <v>398</v>
      </c>
      <c r="C120" s="15" t="s">
        <v>399</v>
      </c>
      <c r="D120" s="15" t="s">
        <v>347</v>
      </c>
      <c r="E120" s="16">
        <v>20</v>
      </c>
      <c r="F120" s="17" t="s">
        <v>20</v>
      </c>
      <c r="G120" s="8"/>
      <c r="H120" s="8" t="s">
        <v>1</v>
      </c>
      <c r="I120" s="8"/>
    </row>
    <row r="121" spans="1:9" s="9" customFormat="1" ht="58.5" x14ac:dyDescent="0.25">
      <c r="A121" s="15" t="s">
        <v>361</v>
      </c>
      <c r="B121" s="15" t="s">
        <v>396</v>
      </c>
      <c r="C121" s="15" t="s">
        <v>400</v>
      </c>
      <c r="D121" s="15" t="s">
        <v>347</v>
      </c>
      <c r="E121" s="16">
        <v>15</v>
      </c>
      <c r="F121" s="17" t="s">
        <v>20</v>
      </c>
      <c r="G121" s="8"/>
      <c r="H121" s="8" t="s">
        <v>1</v>
      </c>
      <c r="I121" s="8"/>
    </row>
    <row r="122" spans="1:9" s="9" customFormat="1" ht="78" x14ac:dyDescent="0.25">
      <c r="A122" s="15" t="s">
        <v>361</v>
      </c>
      <c r="B122" s="15" t="s">
        <v>401</v>
      </c>
      <c r="C122" s="15" t="s">
        <v>402</v>
      </c>
      <c r="D122" s="15" t="s">
        <v>347</v>
      </c>
      <c r="E122" s="16">
        <v>20</v>
      </c>
      <c r="F122" s="17" t="s">
        <v>20</v>
      </c>
      <c r="G122" s="8"/>
      <c r="H122" s="8" t="s">
        <v>1</v>
      </c>
      <c r="I122" s="8"/>
    </row>
    <row r="123" spans="1:9" s="9" customFormat="1" ht="58.5" x14ac:dyDescent="0.25">
      <c r="A123" s="15" t="s">
        <v>361</v>
      </c>
      <c r="B123" s="15" t="s">
        <v>403</v>
      </c>
      <c r="C123" s="15" t="s">
        <v>404</v>
      </c>
      <c r="D123" s="15" t="s">
        <v>347</v>
      </c>
      <c r="E123" s="16">
        <v>20</v>
      </c>
      <c r="F123" s="17" t="s">
        <v>20</v>
      </c>
      <c r="G123" s="8"/>
      <c r="H123" s="8" t="s">
        <v>1</v>
      </c>
      <c r="I123" s="8"/>
    </row>
    <row r="124" spans="1:9" s="9" customFormat="1" ht="58.5" x14ac:dyDescent="0.25">
      <c r="A124" s="15" t="s">
        <v>361</v>
      </c>
      <c r="B124" s="15" t="s">
        <v>405</v>
      </c>
      <c r="C124" s="15" t="s">
        <v>406</v>
      </c>
      <c r="D124" s="15" t="s">
        <v>347</v>
      </c>
      <c r="E124" s="16">
        <v>20</v>
      </c>
      <c r="F124" s="17" t="s">
        <v>20</v>
      </c>
      <c r="G124" s="8"/>
      <c r="H124" s="8" t="s">
        <v>1</v>
      </c>
      <c r="I124" s="8"/>
    </row>
    <row r="125" spans="1:9" s="9" customFormat="1" ht="58.5" x14ac:dyDescent="0.25">
      <c r="A125" s="15" t="s">
        <v>361</v>
      </c>
      <c r="B125" s="15" t="s">
        <v>407</v>
      </c>
      <c r="C125" s="15" t="s">
        <v>408</v>
      </c>
      <c r="D125" s="15" t="s">
        <v>347</v>
      </c>
      <c r="E125" s="16">
        <v>20</v>
      </c>
      <c r="F125" s="17" t="s">
        <v>20</v>
      </c>
      <c r="G125" s="8"/>
      <c r="H125" s="8" t="s">
        <v>1</v>
      </c>
      <c r="I125" s="8"/>
    </row>
    <row r="126" spans="1:9" s="6" customFormat="1" ht="78" x14ac:dyDescent="0.25">
      <c r="A126" s="15" t="s">
        <v>361</v>
      </c>
      <c r="B126" s="15" t="s">
        <v>409</v>
      </c>
      <c r="C126" s="15" t="s">
        <v>410</v>
      </c>
      <c r="D126" s="15" t="s">
        <v>347</v>
      </c>
      <c r="E126" s="16">
        <v>20</v>
      </c>
      <c r="F126" s="17" t="s">
        <v>20</v>
      </c>
      <c r="G126" s="8"/>
      <c r="H126" s="8" t="s">
        <v>1</v>
      </c>
      <c r="I126" s="8"/>
    </row>
    <row r="127" spans="1:9" s="9" customFormat="1" ht="58.5" x14ac:dyDescent="0.25">
      <c r="A127" s="15" t="s">
        <v>361</v>
      </c>
      <c r="B127" s="15" t="s">
        <v>411</v>
      </c>
      <c r="C127" s="15" t="s">
        <v>412</v>
      </c>
      <c r="D127" s="15" t="s">
        <v>347</v>
      </c>
      <c r="E127" s="16">
        <v>20</v>
      </c>
      <c r="F127" s="17" t="s">
        <v>20</v>
      </c>
      <c r="G127" s="8"/>
      <c r="H127" s="8" t="s">
        <v>1</v>
      </c>
      <c r="I127" s="8"/>
    </row>
    <row r="128" spans="1:9" s="9" customFormat="1" ht="58.5" x14ac:dyDescent="0.25">
      <c r="A128" s="15" t="s">
        <v>361</v>
      </c>
      <c r="B128" s="15" t="s">
        <v>413</v>
      </c>
      <c r="C128" s="15" t="s">
        <v>414</v>
      </c>
      <c r="D128" s="15" t="s">
        <v>347</v>
      </c>
      <c r="E128" s="16">
        <v>20</v>
      </c>
      <c r="F128" s="17" t="s">
        <v>20</v>
      </c>
      <c r="G128" s="8"/>
      <c r="H128" s="8" t="s">
        <v>1</v>
      </c>
      <c r="I128" s="8"/>
    </row>
    <row r="129" spans="1:9" s="9" customFormat="1" ht="58.5" x14ac:dyDescent="0.25">
      <c r="A129" s="15" t="s">
        <v>361</v>
      </c>
      <c r="B129" s="15" t="s">
        <v>415</v>
      </c>
      <c r="C129" s="15" t="s">
        <v>416</v>
      </c>
      <c r="D129" s="15" t="s">
        <v>347</v>
      </c>
      <c r="E129" s="16">
        <v>20</v>
      </c>
      <c r="F129" s="17" t="s">
        <v>20</v>
      </c>
      <c r="G129" s="8"/>
      <c r="H129" s="8" t="s">
        <v>1</v>
      </c>
      <c r="I129" s="8"/>
    </row>
    <row r="130" spans="1:9" s="9" customFormat="1" ht="58.5" x14ac:dyDescent="0.25">
      <c r="A130" s="15" t="s">
        <v>361</v>
      </c>
      <c r="B130" s="15" t="s">
        <v>417</v>
      </c>
      <c r="C130" s="15" t="s">
        <v>418</v>
      </c>
      <c r="D130" s="15" t="s">
        <v>347</v>
      </c>
      <c r="E130" s="16">
        <v>20</v>
      </c>
      <c r="F130" s="17" t="s">
        <v>20</v>
      </c>
      <c r="G130" s="8"/>
      <c r="H130" s="8" t="s">
        <v>1</v>
      </c>
      <c r="I130" s="8"/>
    </row>
    <row r="131" spans="1:9" s="9" customFormat="1" ht="78" x14ac:dyDescent="0.25">
      <c r="A131" s="15" t="s">
        <v>361</v>
      </c>
      <c r="B131" s="15" t="s">
        <v>419</v>
      </c>
      <c r="C131" s="15" t="s">
        <v>420</v>
      </c>
      <c r="D131" s="15" t="s">
        <v>347</v>
      </c>
      <c r="E131" s="16">
        <v>20</v>
      </c>
      <c r="F131" s="17" t="s">
        <v>20</v>
      </c>
      <c r="G131" s="8"/>
      <c r="H131" s="8" t="s">
        <v>1</v>
      </c>
      <c r="I131" s="8"/>
    </row>
    <row r="132" spans="1:9" s="9" customFormat="1" ht="58.5" x14ac:dyDescent="0.25">
      <c r="A132" s="15" t="s">
        <v>361</v>
      </c>
      <c r="B132" s="15" t="s">
        <v>421</v>
      </c>
      <c r="C132" s="15" t="s">
        <v>422</v>
      </c>
      <c r="D132" s="15" t="s">
        <v>347</v>
      </c>
      <c r="E132" s="16">
        <v>20</v>
      </c>
      <c r="F132" s="17" t="s">
        <v>20</v>
      </c>
      <c r="G132" s="8"/>
      <c r="H132" s="8" t="s">
        <v>1</v>
      </c>
      <c r="I132" s="8"/>
    </row>
    <row r="133" spans="1:9" s="9" customFormat="1" ht="58.5" x14ac:dyDescent="0.25">
      <c r="A133" s="15" t="s">
        <v>361</v>
      </c>
      <c r="B133" s="15" t="s">
        <v>423</v>
      </c>
      <c r="C133" s="15" t="s">
        <v>424</v>
      </c>
      <c r="D133" s="15" t="s">
        <v>347</v>
      </c>
      <c r="E133" s="16">
        <v>20</v>
      </c>
      <c r="F133" s="17" t="s">
        <v>20</v>
      </c>
      <c r="G133" s="8"/>
      <c r="H133" s="8" t="s">
        <v>1</v>
      </c>
      <c r="I133" s="8"/>
    </row>
    <row r="134" spans="1:9" s="9" customFormat="1" ht="58.5" x14ac:dyDescent="0.25">
      <c r="A134" s="15" t="s">
        <v>361</v>
      </c>
      <c r="B134" s="15" t="s">
        <v>423</v>
      </c>
      <c r="C134" s="15" t="s">
        <v>425</v>
      </c>
      <c r="D134" s="15" t="s">
        <v>347</v>
      </c>
      <c r="E134" s="16">
        <v>20</v>
      </c>
      <c r="F134" s="17" t="s">
        <v>20</v>
      </c>
      <c r="G134" s="8"/>
      <c r="H134" s="8" t="s">
        <v>1</v>
      </c>
      <c r="I134" s="8"/>
    </row>
    <row r="135" spans="1:9" s="9" customFormat="1" ht="78" x14ac:dyDescent="0.25">
      <c r="A135" s="15" t="s">
        <v>361</v>
      </c>
      <c r="B135" s="15" t="s">
        <v>426</v>
      </c>
      <c r="C135" s="15" t="s">
        <v>427</v>
      </c>
      <c r="D135" s="15" t="s">
        <v>347</v>
      </c>
      <c r="E135" s="16">
        <v>20</v>
      </c>
      <c r="F135" s="17" t="s">
        <v>20</v>
      </c>
      <c r="G135" s="8"/>
      <c r="H135" s="8" t="s">
        <v>1</v>
      </c>
      <c r="I135" s="8"/>
    </row>
    <row r="136" spans="1:9" s="9" customFormat="1" ht="58.5" x14ac:dyDescent="0.25">
      <c r="A136" s="15" t="s">
        <v>361</v>
      </c>
      <c r="B136" s="15" t="s">
        <v>415</v>
      </c>
      <c r="C136" s="15" t="s">
        <v>428</v>
      </c>
      <c r="D136" s="15" t="s">
        <v>347</v>
      </c>
      <c r="E136" s="16">
        <v>20</v>
      </c>
      <c r="F136" s="17" t="s">
        <v>20</v>
      </c>
      <c r="G136" s="8"/>
      <c r="H136" s="8" t="s">
        <v>1</v>
      </c>
      <c r="I136" s="8"/>
    </row>
    <row r="137" spans="1:9" s="9" customFormat="1" ht="58.5" x14ac:dyDescent="0.25">
      <c r="A137" s="15" t="s">
        <v>361</v>
      </c>
      <c r="B137" s="15" t="s">
        <v>415</v>
      </c>
      <c r="C137" s="15" t="s">
        <v>429</v>
      </c>
      <c r="D137" s="15" t="s">
        <v>347</v>
      </c>
      <c r="E137" s="16">
        <v>20</v>
      </c>
      <c r="F137" s="17" t="s">
        <v>20</v>
      </c>
      <c r="G137" s="8"/>
      <c r="H137" s="8" t="s">
        <v>1</v>
      </c>
      <c r="I137" s="8"/>
    </row>
    <row r="138" spans="1:9" s="9" customFormat="1" ht="58.5" x14ac:dyDescent="0.25">
      <c r="A138" s="15" t="s">
        <v>361</v>
      </c>
      <c r="B138" s="15" t="s">
        <v>415</v>
      </c>
      <c r="C138" s="15" t="s">
        <v>430</v>
      </c>
      <c r="D138" s="15" t="s">
        <v>347</v>
      </c>
      <c r="E138" s="16">
        <v>20</v>
      </c>
      <c r="F138" s="17" t="s">
        <v>20</v>
      </c>
      <c r="G138" s="8"/>
      <c r="H138" s="8" t="s">
        <v>1</v>
      </c>
      <c r="I138" s="8"/>
    </row>
    <row r="139" spans="1:9" s="9" customFormat="1" ht="58.5" x14ac:dyDescent="0.25">
      <c r="A139" s="15" t="s">
        <v>361</v>
      </c>
      <c r="B139" s="15" t="s">
        <v>415</v>
      </c>
      <c r="C139" s="15" t="s">
        <v>431</v>
      </c>
      <c r="D139" s="15" t="s">
        <v>347</v>
      </c>
      <c r="E139" s="16">
        <v>20</v>
      </c>
      <c r="F139" s="17" t="s">
        <v>20</v>
      </c>
      <c r="G139" s="8"/>
      <c r="H139" s="8" t="s">
        <v>1</v>
      </c>
      <c r="I139" s="8"/>
    </row>
    <row r="140" spans="1:9" s="9" customFormat="1" ht="97.5" x14ac:dyDescent="0.25">
      <c r="A140" s="18" t="s">
        <v>432</v>
      </c>
      <c r="B140" s="18" t="s">
        <v>433</v>
      </c>
      <c r="C140" s="18" t="s">
        <v>434</v>
      </c>
      <c r="D140" s="18" t="s">
        <v>435</v>
      </c>
      <c r="E140" s="16">
        <v>20</v>
      </c>
      <c r="F140" s="17" t="s">
        <v>436</v>
      </c>
      <c r="G140" s="8"/>
      <c r="H140" s="8" t="s">
        <v>437</v>
      </c>
      <c r="I140" s="8"/>
    </row>
    <row r="141" spans="1:9" s="9" customFormat="1" ht="97.5" x14ac:dyDescent="0.25">
      <c r="A141" s="18" t="s">
        <v>432</v>
      </c>
      <c r="B141" s="18" t="s">
        <v>438</v>
      </c>
      <c r="C141" s="18" t="s">
        <v>439</v>
      </c>
      <c r="D141" s="18" t="s">
        <v>435</v>
      </c>
      <c r="E141" s="16">
        <v>20</v>
      </c>
      <c r="F141" s="17" t="s">
        <v>436</v>
      </c>
      <c r="G141" s="8"/>
      <c r="H141" s="19" t="s">
        <v>437</v>
      </c>
      <c r="I141" s="8"/>
    </row>
    <row r="142" spans="1:9" s="9" customFormat="1" ht="97.5" x14ac:dyDescent="0.25">
      <c r="A142" s="18" t="s">
        <v>432</v>
      </c>
      <c r="B142" s="20" t="s">
        <v>440</v>
      </c>
      <c r="C142" s="20" t="s">
        <v>441</v>
      </c>
      <c r="D142" s="18" t="s">
        <v>435</v>
      </c>
      <c r="E142" s="21">
        <v>20</v>
      </c>
      <c r="F142" s="17" t="s">
        <v>436</v>
      </c>
      <c r="G142" s="8"/>
      <c r="H142" s="22" t="s">
        <v>437</v>
      </c>
      <c r="I142" s="8"/>
    </row>
    <row r="143" spans="1:9" s="9" customFormat="1" ht="58.5" x14ac:dyDescent="0.25">
      <c r="A143" s="18" t="s">
        <v>432</v>
      </c>
      <c r="B143" s="23" t="s">
        <v>442</v>
      </c>
      <c r="C143" s="23" t="s">
        <v>443</v>
      </c>
      <c r="D143" s="23" t="s">
        <v>435</v>
      </c>
      <c r="E143" s="24">
        <v>80</v>
      </c>
      <c r="F143" s="25" t="s">
        <v>436</v>
      </c>
      <c r="G143" s="19"/>
      <c r="H143" s="19" t="s">
        <v>437</v>
      </c>
      <c r="I143" s="8"/>
    </row>
    <row r="144" spans="1:9" s="9" customFormat="1" ht="97.5" x14ac:dyDescent="0.25">
      <c r="A144" s="18" t="s">
        <v>432</v>
      </c>
      <c r="B144" s="20" t="s">
        <v>444</v>
      </c>
      <c r="C144" s="20" t="s">
        <v>445</v>
      </c>
      <c r="D144" s="18" t="s">
        <v>435</v>
      </c>
      <c r="E144" s="21">
        <v>20</v>
      </c>
      <c r="F144" s="17" t="s">
        <v>436</v>
      </c>
      <c r="G144" s="8"/>
      <c r="H144" s="22" t="s">
        <v>437</v>
      </c>
      <c r="I144" s="8"/>
    </row>
    <row r="145" spans="1:9" s="9" customFormat="1" ht="58.5" x14ac:dyDescent="0.25">
      <c r="A145" s="18" t="s">
        <v>446</v>
      </c>
      <c r="B145" s="18" t="s">
        <v>447</v>
      </c>
      <c r="C145" s="18" t="s">
        <v>443</v>
      </c>
      <c r="D145" s="18" t="s">
        <v>435</v>
      </c>
      <c r="E145" s="21">
        <v>70</v>
      </c>
      <c r="F145" s="17" t="s">
        <v>436</v>
      </c>
      <c r="G145" s="8"/>
      <c r="H145" s="8" t="s">
        <v>437</v>
      </c>
      <c r="I145" s="8"/>
    </row>
    <row r="146" spans="1:9" s="9" customFormat="1" ht="97.5" x14ac:dyDescent="0.25">
      <c r="A146" s="26" t="s">
        <v>432</v>
      </c>
      <c r="B146" s="26" t="s">
        <v>448</v>
      </c>
      <c r="C146" s="26" t="s">
        <v>449</v>
      </c>
      <c r="D146" s="26" t="s">
        <v>435</v>
      </c>
      <c r="E146" s="27">
        <v>20</v>
      </c>
      <c r="F146" s="28" t="s">
        <v>436</v>
      </c>
      <c r="G146" s="29"/>
      <c r="H146" s="22" t="s">
        <v>437</v>
      </c>
      <c r="I146" s="30"/>
    </row>
    <row r="147" spans="1:9" s="9" customFormat="1" ht="78" x14ac:dyDescent="0.25">
      <c r="A147" s="18" t="s">
        <v>432</v>
      </c>
      <c r="B147" s="18" t="s">
        <v>450</v>
      </c>
      <c r="C147" s="18" t="s">
        <v>443</v>
      </c>
      <c r="D147" s="18" t="s">
        <v>435</v>
      </c>
      <c r="E147" s="21">
        <v>80</v>
      </c>
      <c r="F147" s="17" t="s">
        <v>436</v>
      </c>
      <c r="G147" s="8"/>
      <c r="H147" s="22" t="s">
        <v>437</v>
      </c>
      <c r="I147" s="31"/>
    </row>
    <row r="148" spans="1:9" s="9" customFormat="1" ht="78" x14ac:dyDescent="0.25">
      <c r="A148" s="18" t="s">
        <v>432</v>
      </c>
      <c r="B148" s="18" t="s">
        <v>451</v>
      </c>
      <c r="C148" s="18" t="s">
        <v>443</v>
      </c>
      <c r="D148" s="18" t="s">
        <v>435</v>
      </c>
      <c r="E148" s="21">
        <v>70</v>
      </c>
      <c r="F148" s="17" t="s">
        <v>436</v>
      </c>
      <c r="G148" s="8"/>
      <c r="H148" s="22" t="s">
        <v>437</v>
      </c>
      <c r="I148" s="11"/>
    </row>
    <row r="149" spans="1:9" s="9" customFormat="1" ht="78" x14ac:dyDescent="0.25">
      <c r="A149" s="18" t="s">
        <v>432</v>
      </c>
      <c r="B149" s="18" t="s">
        <v>452</v>
      </c>
      <c r="C149" s="18" t="s">
        <v>443</v>
      </c>
      <c r="D149" s="18" t="s">
        <v>435</v>
      </c>
      <c r="E149" s="21">
        <v>80</v>
      </c>
      <c r="F149" s="17" t="s">
        <v>436</v>
      </c>
      <c r="G149" s="8"/>
      <c r="H149" s="22" t="s">
        <v>437</v>
      </c>
      <c r="I149" s="11"/>
    </row>
    <row r="150" spans="1:9" s="9" customFormat="1" ht="58.5" x14ac:dyDescent="0.25">
      <c r="A150" s="18" t="s">
        <v>432</v>
      </c>
      <c r="B150" s="18" t="s">
        <v>453</v>
      </c>
      <c r="C150" s="18" t="s">
        <v>443</v>
      </c>
      <c r="D150" s="18" t="s">
        <v>435</v>
      </c>
      <c r="E150" s="21">
        <v>80</v>
      </c>
      <c r="F150" s="17" t="s">
        <v>436</v>
      </c>
      <c r="G150" s="8"/>
      <c r="H150" s="8" t="s">
        <v>437</v>
      </c>
      <c r="I150" s="8"/>
    </row>
    <row r="151" spans="1:9" s="9" customFormat="1" ht="78" x14ac:dyDescent="0.25">
      <c r="A151" s="18" t="s">
        <v>432</v>
      </c>
      <c r="B151" s="18" t="s">
        <v>454</v>
      </c>
      <c r="C151" s="18" t="s">
        <v>443</v>
      </c>
      <c r="D151" s="18" t="s">
        <v>435</v>
      </c>
      <c r="E151" s="21">
        <v>70</v>
      </c>
      <c r="F151" s="17" t="s">
        <v>436</v>
      </c>
      <c r="G151" s="8"/>
      <c r="H151" s="22" t="s">
        <v>437</v>
      </c>
      <c r="I151" s="11"/>
    </row>
    <row r="152" spans="1:9" s="9" customFormat="1" ht="58.5" x14ac:dyDescent="0.25">
      <c r="A152" s="32" t="s">
        <v>455</v>
      </c>
      <c r="B152" s="32" t="s">
        <v>456</v>
      </c>
      <c r="C152" s="32" t="s">
        <v>457</v>
      </c>
      <c r="D152" s="32" t="s">
        <v>458</v>
      </c>
      <c r="E152" s="33">
        <v>30</v>
      </c>
      <c r="F152" s="34" t="s">
        <v>20</v>
      </c>
      <c r="G152" s="15"/>
      <c r="H152" s="35" t="s">
        <v>1</v>
      </c>
      <c r="I152" s="8"/>
    </row>
    <row r="153" spans="1:9" s="9" customFormat="1" ht="78" x14ac:dyDescent="0.25">
      <c r="A153" s="32" t="s">
        <v>455</v>
      </c>
      <c r="B153" s="32" t="s">
        <v>459</v>
      </c>
      <c r="C153" s="32" t="s">
        <v>457</v>
      </c>
      <c r="D153" s="32" t="s">
        <v>458</v>
      </c>
      <c r="E153" s="33">
        <v>30</v>
      </c>
      <c r="F153" s="34" t="s">
        <v>20</v>
      </c>
      <c r="G153" s="8"/>
      <c r="H153" s="35" t="s">
        <v>1</v>
      </c>
      <c r="I153" s="8"/>
    </row>
    <row r="154" spans="1:9" s="9" customFormat="1" ht="58.5" x14ac:dyDescent="0.25">
      <c r="A154" s="32" t="s">
        <v>455</v>
      </c>
      <c r="B154" s="32" t="s">
        <v>460</v>
      </c>
      <c r="C154" s="32" t="s">
        <v>457</v>
      </c>
      <c r="D154" s="32" t="s">
        <v>458</v>
      </c>
      <c r="E154" s="33">
        <v>15</v>
      </c>
      <c r="F154" s="34" t="s">
        <v>20</v>
      </c>
      <c r="G154" s="8"/>
      <c r="H154" s="35" t="s">
        <v>1</v>
      </c>
      <c r="I154" s="8"/>
    </row>
    <row r="155" spans="1:9" s="9" customFormat="1" ht="58.5" x14ac:dyDescent="0.25">
      <c r="A155" s="32" t="s">
        <v>455</v>
      </c>
      <c r="B155" s="32" t="s">
        <v>461</v>
      </c>
      <c r="C155" s="32" t="s">
        <v>457</v>
      </c>
      <c r="D155" s="32" t="s">
        <v>458</v>
      </c>
      <c r="E155" s="33">
        <v>15</v>
      </c>
      <c r="F155" s="34" t="s">
        <v>20</v>
      </c>
      <c r="G155" s="8"/>
      <c r="H155" s="35" t="s">
        <v>1</v>
      </c>
      <c r="I155" s="8"/>
    </row>
    <row r="156" spans="1:9" s="9" customFormat="1" ht="58.5" x14ac:dyDescent="0.25">
      <c r="A156" s="32" t="s">
        <v>455</v>
      </c>
      <c r="B156" s="32" t="s">
        <v>462</v>
      </c>
      <c r="C156" s="32" t="s">
        <v>457</v>
      </c>
      <c r="D156" s="32" t="s">
        <v>458</v>
      </c>
      <c r="E156" s="33">
        <v>30</v>
      </c>
      <c r="F156" s="34" t="s">
        <v>20</v>
      </c>
      <c r="G156" s="8"/>
      <c r="H156" s="35" t="s">
        <v>1</v>
      </c>
      <c r="I156" s="8"/>
    </row>
    <row r="157" spans="1:9" s="9" customFormat="1" ht="78" x14ac:dyDescent="0.25">
      <c r="A157" s="32" t="s">
        <v>455</v>
      </c>
      <c r="B157" s="32" t="s">
        <v>463</v>
      </c>
      <c r="C157" s="32" t="s">
        <v>457</v>
      </c>
      <c r="D157" s="32" t="s">
        <v>458</v>
      </c>
      <c r="E157" s="33">
        <v>30</v>
      </c>
      <c r="F157" s="34" t="s">
        <v>20</v>
      </c>
      <c r="G157" s="8"/>
      <c r="H157" s="35" t="s">
        <v>1</v>
      </c>
      <c r="I157" s="10"/>
    </row>
    <row r="158" spans="1:9" s="9" customFormat="1" ht="58.5" x14ac:dyDescent="0.25">
      <c r="A158" s="32" t="s">
        <v>455</v>
      </c>
      <c r="B158" s="32" t="s">
        <v>464</v>
      </c>
      <c r="C158" s="32" t="s">
        <v>457</v>
      </c>
      <c r="D158" s="32" t="s">
        <v>458</v>
      </c>
      <c r="E158" s="33">
        <v>15</v>
      </c>
      <c r="F158" s="36" t="s">
        <v>20</v>
      </c>
      <c r="G158" s="19"/>
      <c r="H158" s="35" t="s">
        <v>1</v>
      </c>
      <c r="I158" s="10"/>
    </row>
    <row r="159" spans="1:9" s="9" customFormat="1" ht="97.5" x14ac:dyDescent="0.25">
      <c r="A159" s="18" t="s">
        <v>344</v>
      </c>
      <c r="B159" s="18" t="s">
        <v>465</v>
      </c>
      <c r="C159" s="18" t="s">
        <v>466</v>
      </c>
      <c r="D159" s="18" t="s">
        <v>467</v>
      </c>
      <c r="E159" s="16">
        <v>40</v>
      </c>
      <c r="F159" s="17" t="s">
        <v>183</v>
      </c>
      <c r="G159" s="18"/>
      <c r="H159" s="8" t="s">
        <v>1</v>
      </c>
      <c r="I159" s="8"/>
    </row>
    <row r="160" spans="1:9" s="9" customFormat="1" ht="97.5" x14ac:dyDescent="0.25">
      <c r="A160" s="18" t="s">
        <v>344</v>
      </c>
      <c r="B160" s="18" t="s">
        <v>468</v>
      </c>
      <c r="C160" s="18" t="s">
        <v>466</v>
      </c>
      <c r="D160" s="18" t="s">
        <v>467</v>
      </c>
      <c r="E160" s="16">
        <v>50</v>
      </c>
      <c r="F160" s="17" t="s">
        <v>183</v>
      </c>
      <c r="G160" s="8"/>
      <c r="H160" s="8" t="s">
        <v>1</v>
      </c>
      <c r="I160" s="8"/>
    </row>
    <row r="161" spans="1:9" s="9" customFormat="1" ht="58.5" x14ac:dyDescent="0.25">
      <c r="A161" s="15" t="s">
        <v>344</v>
      </c>
      <c r="B161" s="15" t="s">
        <v>469</v>
      </c>
      <c r="C161" s="15" t="s">
        <v>164</v>
      </c>
      <c r="D161" s="15" t="s">
        <v>470</v>
      </c>
      <c r="E161" s="16">
        <v>60</v>
      </c>
      <c r="F161" s="17" t="s">
        <v>183</v>
      </c>
      <c r="G161" s="8"/>
      <c r="H161" s="8" t="s">
        <v>1</v>
      </c>
      <c r="I161" s="8"/>
    </row>
    <row r="162" spans="1:9" s="9" customFormat="1" ht="58.5" x14ac:dyDescent="0.25">
      <c r="A162" s="15" t="s">
        <v>344</v>
      </c>
      <c r="B162" s="15" t="s">
        <v>471</v>
      </c>
      <c r="C162" s="15" t="s">
        <v>164</v>
      </c>
      <c r="D162" s="15" t="s">
        <v>470</v>
      </c>
      <c r="E162" s="16">
        <v>50</v>
      </c>
      <c r="F162" s="17" t="s">
        <v>183</v>
      </c>
      <c r="G162" s="8"/>
      <c r="H162" s="8" t="s">
        <v>1</v>
      </c>
      <c r="I162" s="8"/>
    </row>
    <row r="163" spans="1:9" s="9" customFormat="1" ht="58.5" x14ac:dyDescent="0.25">
      <c r="A163" s="15" t="s">
        <v>344</v>
      </c>
      <c r="B163" s="15" t="s">
        <v>472</v>
      </c>
      <c r="C163" s="15" t="s">
        <v>164</v>
      </c>
      <c r="D163" s="15" t="s">
        <v>470</v>
      </c>
      <c r="E163" s="16">
        <v>40</v>
      </c>
      <c r="F163" s="17" t="s">
        <v>183</v>
      </c>
      <c r="G163" s="8"/>
      <c r="H163" s="8" t="s">
        <v>1</v>
      </c>
      <c r="I163" s="8"/>
    </row>
    <row r="164" spans="1:9" s="9" customFormat="1" ht="58.5" x14ac:dyDescent="0.25">
      <c r="A164" s="15" t="s">
        <v>344</v>
      </c>
      <c r="B164" s="15" t="s">
        <v>473</v>
      </c>
      <c r="C164" s="15" t="s">
        <v>164</v>
      </c>
      <c r="D164" s="15" t="s">
        <v>470</v>
      </c>
      <c r="E164" s="16">
        <v>44</v>
      </c>
      <c r="F164" s="17" t="s">
        <v>183</v>
      </c>
      <c r="G164" s="8"/>
      <c r="H164" s="8" t="s">
        <v>1</v>
      </c>
      <c r="I164" s="8"/>
    </row>
    <row r="165" spans="1:9" s="9" customFormat="1" ht="117" x14ac:dyDescent="0.25">
      <c r="A165" s="15" t="s">
        <v>474</v>
      </c>
      <c r="B165" s="15" t="s">
        <v>475</v>
      </c>
      <c r="C165" s="15" t="s">
        <v>476</v>
      </c>
      <c r="D165" s="15" t="s">
        <v>470</v>
      </c>
      <c r="E165" s="16">
        <v>20</v>
      </c>
      <c r="F165" s="17" t="s">
        <v>183</v>
      </c>
      <c r="G165" s="8"/>
      <c r="H165" s="8" t="s">
        <v>1</v>
      </c>
      <c r="I165" s="8"/>
    </row>
    <row r="166" spans="1:9" s="9" customFormat="1" ht="78" x14ac:dyDescent="0.25">
      <c r="A166" s="15" t="s">
        <v>474</v>
      </c>
      <c r="B166" s="15" t="s">
        <v>477</v>
      </c>
      <c r="C166" s="15" t="s">
        <v>478</v>
      </c>
      <c r="D166" s="15" t="s">
        <v>470</v>
      </c>
      <c r="E166" s="16">
        <v>10</v>
      </c>
      <c r="F166" s="17" t="s">
        <v>183</v>
      </c>
      <c r="G166" s="8"/>
      <c r="H166" s="8" t="s">
        <v>1</v>
      </c>
      <c r="I166" s="8"/>
    </row>
    <row r="167" spans="1:9" s="9" customFormat="1" ht="78" x14ac:dyDescent="0.25">
      <c r="A167" s="15" t="s">
        <v>474</v>
      </c>
      <c r="B167" s="15" t="s">
        <v>479</v>
      </c>
      <c r="C167" s="15" t="s">
        <v>480</v>
      </c>
      <c r="D167" s="15" t="s">
        <v>470</v>
      </c>
      <c r="E167" s="16">
        <v>20</v>
      </c>
      <c r="F167" s="17" t="s">
        <v>183</v>
      </c>
      <c r="G167" s="8"/>
      <c r="H167" s="8" t="s">
        <v>1</v>
      </c>
      <c r="I167" s="8"/>
    </row>
    <row r="168" spans="1:9" s="9" customFormat="1" ht="78" x14ac:dyDescent="0.25">
      <c r="A168" s="15" t="s">
        <v>474</v>
      </c>
      <c r="B168" s="15" t="s">
        <v>481</v>
      </c>
      <c r="C168" s="15" t="s">
        <v>482</v>
      </c>
      <c r="D168" s="15" t="s">
        <v>470</v>
      </c>
      <c r="E168" s="16">
        <v>10</v>
      </c>
      <c r="F168" s="17" t="s">
        <v>183</v>
      </c>
      <c r="G168" s="8"/>
      <c r="H168" s="8" t="s">
        <v>1</v>
      </c>
      <c r="I168" s="8"/>
    </row>
    <row r="169" spans="1:9" s="9" customFormat="1" ht="58.5" x14ac:dyDescent="0.25">
      <c r="A169" s="15" t="s">
        <v>474</v>
      </c>
      <c r="B169" s="15" t="s">
        <v>483</v>
      </c>
      <c r="C169" s="15" t="s">
        <v>484</v>
      </c>
      <c r="D169" s="15" t="s">
        <v>470</v>
      </c>
      <c r="E169" s="16">
        <v>10</v>
      </c>
      <c r="F169" s="17" t="s">
        <v>183</v>
      </c>
      <c r="G169" s="8"/>
      <c r="H169" s="8" t="s">
        <v>1</v>
      </c>
      <c r="I169" s="8"/>
    </row>
    <row r="170" spans="1:9" s="9" customFormat="1" ht="97.5" x14ac:dyDescent="0.25">
      <c r="A170" s="15" t="s">
        <v>474</v>
      </c>
      <c r="B170" s="15" t="s">
        <v>485</v>
      </c>
      <c r="C170" s="15" t="s">
        <v>486</v>
      </c>
      <c r="D170" s="15" t="s">
        <v>470</v>
      </c>
      <c r="E170" s="16">
        <v>10</v>
      </c>
      <c r="F170" s="17" t="s">
        <v>183</v>
      </c>
      <c r="G170" s="8"/>
      <c r="H170" s="8" t="s">
        <v>1</v>
      </c>
      <c r="I170" s="8"/>
    </row>
    <row r="171" spans="1:9" s="9" customFormat="1" ht="58.5" x14ac:dyDescent="0.25">
      <c r="A171" s="15" t="s">
        <v>474</v>
      </c>
      <c r="B171" s="15" t="s">
        <v>487</v>
      </c>
      <c r="C171" s="15" t="s">
        <v>478</v>
      </c>
      <c r="D171" s="15" t="s">
        <v>470</v>
      </c>
      <c r="E171" s="16">
        <v>10</v>
      </c>
      <c r="F171" s="17" t="s">
        <v>183</v>
      </c>
      <c r="G171" s="8"/>
      <c r="H171" s="8" t="s">
        <v>1</v>
      </c>
      <c r="I171" s="8"/>
    </row>
    <row r="172" spans="1:9" s="9" customFormat="1" ht="78" x14ac:dyDescent="0.25">
      <c r="A172" s="15" t="s">
        <v>474</v>
      </c>
      <c r="B172" s="15" t="s">
        <v>488</v>
      </c>
      <c r="C172" s="15" t="s">
        <v>489</v>
      </c>
      <c r="D172" s="15" t="s">
        <v>470</v>
      </c>
      <c r="E172" s="16">
        <v>10</v>
      </c>
      <c r="F172" s="17" t="s">
        <v>183</v>
      </c>
      <c r="G172" s="8"/>
      <c r="H172" s="8" t="s">
        <v>1</v>
      </c>
      <c r="I172" s="8"/>
    </row>
    <row r="173" spans="1:9" s="9" customFormat="1" ht="78" x14ac:dyDescent="0.25">
      <c r="A173" s="15" t="s">
        <v>474</v>
      </c>
      <c r="B173" s="15" t="s">
        <v>490</v>
      </c>
      <c r="C173" s="15" t="s">
        <v>491</v>
      </c>
      <c r="D173" s="15" t="s">
        <v>470</v>
      </c>
      <c r="E173" s="16">
        <v>20</v>
      </c>
      <c r="F173" s="17" t="s">
        <v>183</v>
      </c>
      <c r="G173" s="8"/>
      <c r="H173" s="8" t="s">
        <v>1</v>
      </c>
      <c r="I173" s="8"/>
    </row>
    <row r="174" spans="1:9" s="9" customFormat="1" ht="78" x14ac:dyDescent="0.25">
      <c r="A174" s="15" t="s">
        <v>474</v>
      </c>
      <c r="B174" s="15" t="s">
        <v>492</v>
      </c>
      <c r="C174" s="15" t="s">
        <v>493</v>
      </c>
      <c r="D174" s="15" t="s">
        <v>470</v>
      </c>
      <c r="E174" s="16">
        <v>10</v>
      </c>
      <c r="F174" s="17" t="s">
        <v>183</v>
      </c>
      <c r="G174" s="8"/>
      <c r="H174" s="8" t="s">
        <v>1</v>
      </c>
      <c r="I174" s="8"/>
    </row>
    <row r="175" spans="1:9" s="9" customFormat="1" ht="58.5" x14ac:dyDescent="0.25">
      <c r="A175" s="15" t="s">
        <v>474</v>
      </c>
      <c r="B175" s="15" t="s">
        <v>494</v>
      </c>
      <c r="C175" s="15" t="s">
        <v>495</v>
      </c>
      <c r="D175" s="15" t="s">
        <v>470</v>
      </c>
      <c r="E175" s="16">
        <v>10</v>
      </c>
      <c r="F175" s="17" t="s">
        <v>183</v>
      </c>
      <c r="G175" s="8"/>
      <c r="H175" s="8" t="s">
        <v>1</v>
      </c>
      <c r="I175" s="8"/>
    </row>
    <row r="176" spans="1:9" s="6" customFormat="1" ht="97.5" x14ac:dyDescent="0.25">
      <c r="A176" s="15" t="s">
        <v>474</v>
      </c>
      <c r="B176" s="15" t="s">
        <v>496</v>
      </c>
      <c r="C176" s="15" t="s">
        <v>495</v>
      </c>
      <c r="D176" s="15" t="s">
        <v>470</v>
      </c>
      <c r="E176" s="16">
        <v>10</v>
      </c>
      <c r="F176" s="17" t="s">
        <v>183</v>
      </c>
      <c r="G176" s="8"/>
      <c r="H176" s="8" t="s">
        <v>1</v>
      </c>
      <c r="I176" s="8"/>
    </row>
    <row r="177" spans="1:9" s="9" customFormat="1" ht="97.5" x14ac:dyDescent="0.25">
      <c r="A177" s="15" t="s">
        <v>474</v>
      </c>
      <c r="B177" s="15" t="s">
        <v>497</v>
      </c>
      <c r="C177" s="15" t="s">
        <v>495</v>
      </c>
      <c r="D177" s="15" t="s">
        <v>470</v>
      </c>
      <c r="E177" s="16">
        <v>10</v>
      </c>
      <c r="F177" s="17" t="s">
        <v>183</v>
      </c>
      <c r="G177" s="8"/>
      <c r="H177" s="8" t="s">
        <v>1</v>
      </c>
      <c r="I177" s="8"/>
    </row>
    <row r="178" spans="1:9" s="9" customFormat="1" ht="58.5" x14ac:dyDescent="0.25">
      <c r="A178" s="15" t="s">
        <v>474</v>
      </c>
      <c r="B178" s="15" t="s">
        <v>498</v>
      </c>
      <c r="C178" s="15" t="s">
        <v>499</v>
      </c>
      <c r="D178" s="15" t="s">
        <v>470</v>
      </c>
      <c r="E178" s="16">
        <v>10</v>
      </c>
      <c r="F178" s="17" t="s">
        <v>183</v>
      </c>
      <c r="G178" s="8"/>
      <c r="H178" s="8" t="s">
        <v>1</v>
      </c>
      <c r="I178" s="8"/>
    </row>
    <row r="179" spans="1:9" s="9" customFormat="1" ht="58.5" x14ac:dyDescent="0.25">
      <c r="A179" s="15" t="s">
        <v>474</v>
      </c>
      <c r="B179" s="15" t="s">
        <v>500</v>
      </c>
      <c r="C179" s="15" t="s">
        <v>478</v>
      </c>
      <c r="D179" s="15" t="s">
        <v>470</v>
      </c>
      <c r="E179" s="16">
        <v>10</v>
      </c>
      <c r="F179" s="17" t="s">
        <v>183</v>
      </c>
      <c r="G179" s="8"/>
      <c r="H179" s="8" t="s">
        <v>1</v>
      </c>
      <c r="I179" s="8"/>
    </row>
    <row r="180" spans="1:9" s="9" customFormat="1" ht="78" x14ac:dyDescent="0.25">
      <c r="A180" s="15" t="s">
        <v>474</v>
      </c>
      <c r="B180" s="15" t="s">
        <v>501</v>
      </c>
      <c r="C180" s="15" t="s">
        <v>476</v>
      </c>
      <c r="D180" s="15" t="s">
        <v>470</v>
      </c>
      <c r="E180" s="16">
        <v>10</v>
      </c>
      <c r="F180" s="17" t="s">
        <v>183</v>
      </c>
      <c r="G180" s="8"/>
      <c r="H180" s="8" t="s">
        <v>1</v>
      </c>
      <c r="I180" s="8"/>
    </row>
    <row r="181" spans="1:9" s="9" customFormat="1" ht="78" x14ac:dyDescent="0.25">
      <c r="A181" s="15" t="s">
        <v>474</v>
      </c>
      <c r="B181" s="15" t="s">
        <v>502</v>
      </c>
      <c r="C181" s="15" t="s">
        <v>503</v>
      </c>
      <c r="D181" s="15" t="s">
        <v>470</v>
      </c>
      <c r="E181" s="16">
        <v>10</v>
      </c>
      <c r="F181" s="17" t="s">
        <v>183</v>
      </c>
      <c r="G181" s="8"/>
      <c r="H181" s="8" t="s">
        <v>1</v>
      </c>
      <c r="I181" s="8"/>
    </row>
    <row r="182" spans="1:9" s="9" customFormat="1" ht="78" x14ac:dyDescent="0.25">
      <c r="A182" s="15" t="s">
        <v>474</v>
      </c>
      <c r="B182" s="15" t="s">
        <v>504</v>
      </c>
      <c r="C182" s="15" t="s">
        <v>489</v>
      </c>
      <c r="D182" s="15" t="s">
        <v>470</v>
      </c>
      <c r="E182" s="16">
        <v>10</v>
      </c>
      <c r="F182" s="17" t="s">
        <v>183</v>
      </c>
      <c r="G182" s="8"/>
      <c r="H182" s="8" t="s">
        <v>1</v>
      </c>
      <c r="I182" s="8"/>
    </row>
    <row r="183" spans="1:9" s="6" customFormat="1" ht="97.5" x14ac:dyDescent="0.25">
      <c r="A183" s="15" t="s">
        <v>474</v>
      </c>
      <c r="B183" s="15" t="s">
        <v>505</v>
      </c>
      <c r="C183" s="15" t="s">
        <v>495</v>
      </c>
      <c r="D183" s="15" t="s">
        <v>470</v>
      </c>
      <c r="E183" s="16">
        <v>10</v>
      </c>
      <c r="F183" s="17" t="s">
        <v>183</v>
      </c>
      <c r="G183" s="8"/>
      <c r="H183" s="8" t="s">
        <v>1</v>
      </c>
      <c r="I183" s="8"/>
    </row>
    <row r="184" spans="1:9" s="6" customFormat="1" ht="78" x14ac:dyDescent="0.25">
      <c r="A184" s="15" t="s">
        <v>474</v>
      </c>
      <c r="B184" s="15" t="s">
        <v>506</v>
      </c>
      <c r="C184" s="15" t="s">
        <v>478</v>
      </c>
      <c r="D184" s="15" t="s">
        <v>470</v>
      </c>
      <c r="E184" s="16">
        <v>10</v>
      </c>
      <c r="F184" s="17" t="s">
        <v>183</v>
      </c>
      <c r="G184" s="8"/>
      <c r="H184" s="8" t="s">
        <v>1</v>
      </c>
      <c r="I184" s="8"/>
    </row>
    <row r="185" spans="1:9" s="9" customFormat="1" ht="78" x14ac:dyDescent="0.25">
      <c r="A185" s="15" t="s">
        <v>474</v>
      </c>
      <c r="B185" s="15" t="s">
        <v>507</v>
      </c>
      <c r="C185" s="15" t="s">
        <v>476</v>
      </c>
      <c r="D185" s="15" t="s">
        <v>470</v>
      </c>
      <c r="E185" s="16">
        <v>10</v>
      </c>
      <c r="F185" s="17" t="s">
        <v>183</v>
      </c>
      <c r="G185" s="8"/>
      <c r="H185" s="8" t="s">
        <v>1</v>
      </c>
      <c r="I185" s="8"/>
    </row>
    <row r="186" spans="1:9" s="9" customFormat="1" ht="97.5" x14ac:dyDescent="0.25">
      <c r="A186" s="15" t="s">
        <v>474</v>
      </c>
      <c r="B186" s="15" t="s">
        <v>508</v>
      </c>
      <c r="C186" s="15" t="s">
        <v>486</v>
      </c>
      <c r="D186" s="15" t="s">
        <v>470</v>
      </c>
      <c r="E186" s="16">
        <v>10</v>
      </c>
      <c r="F186" s="17" t="s">
        <v>183</v>
      </c>
      <c r="G186" s="8"/>
      <c r="H186" s="8" t="s">
        <v>1</v>
      </c>
      <c r="I186" s="8"/>
    </row>
    <row r="187" spans="1:9" s="9" customFormat="1" ht="78" x14ac:dyDescent="0.25">
      <c r="A187" s="15" t="s">
        <v>474</v>
      </c>
      <c r="B187" s="15" t="s">
        <v>509</v>
      </c>
      <c r="C187" s="15" t="s">
        <v>510</v>
      </c>
      <c r="D187" s="15" t="s">
        <v>470</v>
      </c>
      <c r="E187" s="16">
        <v>10</v>
      </c>
      <c r="F187" s="17" t="s">
        <v>183</v>
      </c>
      <c r="G187" s="8"/>
      <c r="H187" s="8" t="s">
        <v>1</v>
      </c>
      <c r="I187" s="8"/>
    </row>
    <row r="188" spans="1:9" s="9" customFormat="1" ht="58.5" x14ac:dyDescent="0.25">
      <c r="A188" s="15" t="s">
        <v>474</v>
      </c>
      <c r="B188" s="15" t="s">
        <v>511</v>
      </c>
      <c r="C188" s="15" t="s">
        <v>512</v>
      </c>
      <c r="D188" s="15" t="s">
        <v>470</v>
      </c>
      <c r="E188" s="16">
        <v>10</v>
      </c>
      <c r="F188" s="17" t="s">
        <v>183</v>
      </c>
      <c r="G188" s="8"/>
      <c r="H188" s="8" t="s">
        <v>1</v>
      </c>
      <c r="I188" s="8"/>
    </row>
    <row r="189" spans="1:9" s="6" customFormat="1" ht="58.5" x14ac:dyDescent="0.25">
      <c r="A189" s="15" t="s">
        <v>474</v>
      </c>
      <c r="B189" s="15" t="s">
        <v>513</v>
      </c>
      <c r="C189" s="15" t="s">
        <v>486</v>
      </c>
      <c r="D189" s="15" t="s">
        <v>470</v>
      </c>
      <c r="E189" s="16">
        <v>20</v>
      </c>
      <c r="F189" s="17" t="s">
        <v>183</v>
      </c>
      <c r="G189" s="8"/>
      <c r="H189" s="8" t="s">
        <v>1</v>
      </c>
      <c r="I189" s="8"/>
    </row>
    <row r="190" spans="1:9" s="9" customFormat="1" ht="78" x14ac:dyDescent="0.25">
      <c r="A190" s="15" t="s">
        <v>474</v>
      </c>
      <c r="B190" s="15" t="s">
        <v>514</v>
      </c>
      <c r="C190" s="15" t="s">
        <v>493</v>
      </c>
      <c r="D190" s="15" t="s">
        <v>470</v>
      </c>
      <c r="E190" s="16">
        <v>20</v>
      </c>
      <c r="F190" s="17" t="s">
        <v>183</v>
      </c>
      <c r="G190" s="8"/>
      <c r="H190" s="8" t="s">
        <v>1</v>
      </c>
      <c r="I190" s="8"/>
    </row>
    <row r="191" spans="1:9" s="9" customFormat="1" ht="58.5" x14ac:dyDescent="0.25">
      <c r="A191" s="15" t="s">
        <v>474</v>
      </c>
      <c r="B191" s="15" t="s">
        <v>515</v>
      </c>
      <c r="C191" s="15" t="s">
        <v>516</v>
      </c>
      <c r="D191" s="15" t="s">
        <v>470</v>
      </c>
      <c r="E191" s="16">
        <v>10</v>
      </c>
      <c r="F191" s="17" t="s">
        <v>183</v>
      </c>
      <c r="G191" s="8"/>
      <c r="H191" s="8" t="s">
        <v>1</v>
      </c>
      <c r="I191" s="8"/>
    </row>
    <row r="192" spans="1:9" s="9" customFormat="1" ht="58.5" x14ac:dyDescent="0.25">
      <c r="A192" s="15" t="s">
        <v>474</v>
      </c>
      <c r="B192" s="15" t="s">
        <v>517</v>
      </c>
      <c r="C192" s="15" t="s">
        <v>518</v>
      </c>
      <c r="D192" s="15" t="s">
        <v>470</v>
      </c>
      <c r="E192" s="16">
        <v>10</v>
      </c>
      <c r="F192" s="17" t="s">
        <v>183</v>
      </c>
      <c r="G192" s="8"/>
      <c r="H192" s="8" t="s">
        <v>1</v>
      </c>
      <c r="I192" s="8"/>
    </row>
    <row r="193" spans="1:9" s="9" customFormat="1" ht="78" x14ac:dyDescent="0.25">
      <c r="A193" s="15" t="s">
        <v>474</v>
      </c>
      <c r="B193" s="15" t="s">
        <v>519</v>
      </c>
      <c r="C193" s="15" t="s">
        <v>503</v>
      </c>
      <c r="D193" s="15" t="s">
        <v>470</v>
      </c>
      <c r="E193" s="16">
        <v>10</v>
      </c>
      <c r="F193" s="17" t="s">
        <v>183</v>
      </c>
      <c r="G193" s="8"/>
      <c r="H193" s="8" t="s">
        <v>1</v>
      </c>
      <c r="I193" s="8"/>
    </row>
    <row r="194" spans="1:9" s="9" customFormat="1" ht="78" x14ac:dyDescent="0.25">
      <c r="A194" s="15" t="s">
        <v>474</v>
      </c>
      <c r="B194" s="15" t="s">
        <v>520</v>
      </c>
      <c r="C194" s="15" t="s">
        <v>495</v>
      </c>
      <c r="D194" s="15" t="s">
        <v>470</v>
      </c>
      <c r="E194" s="16">
        <v>20</v>
      </c>
      <c r="F194" s="17" t="s">
        <v>183</v>
      </c>
      <c r="G194" s="8"/>
      <c r="H194" s="8" t="s">
        <v>1</v>
      </c>
      <c r="I194" s="8"/>
    </row>
    <row r="195" spans="1:9" s="9" customFormat="1" ht="78" x14ac:dyDescent="0.25">
      <c r="A195" s="15" t="s">
        <v>474</v>
      </c>
      <c r="B195" s="15" t="s">
        <v>521</v>
      </c>
      <c r="C195" s="15" t="s">
        <v>491</v>
      </c>
      <c r="D195" s="15" t="s">
        <v>470</v>
      </c>
      <c r="E195" s="16">
        <v>20</v>
      </c>
      <c r="F195" s="17" t="s">
        <v>183</v>
      </c>
      <c r="G195" s="8"/>
      <c r="H195" s="8" t="s">
        <v>1</v>
      </c>
      <c r="I195" s="8"/>
    </row>
    <row r="196" spans="1:9" s="9" customFormat="1" ht="97.5" x14ac:dyDescent="0.25">
      <c r="A196" s="15" t="s">
        <v>474</v>
      </c>
      <c r="B196" s="15" t="s">
        <v>522</v>
      </c>
      <c r="C196" s="15" t="s">
        <v>491</v>
      </c>
      <c r="D196" s="15" t="s">
        <v>470</v>
      </c>
      <c r="E196" s="16">
        <v>10</v>
      </c>
      <c r="F196" s="17" t="s">
        <v>183</v>
      </c>
      <c r="G196" s="8"/>
      <c r="H196" s="8" t="s">
        <v>1</v>
      </c>
      <c r="I196" s="8"/>
    </row>
    <row r="197" spans="1:9" s="6" customFormat="1" ht="97.5" x14ac:dyDescent="0.25">
      <c r="A197" s="15" t="s">
        <v>474</v>
      </c>
      <c r="B197" s="15" t="s">
        <v>523</v>
      </c>
      <c r="C197" s="15" t="s">
        <v>495</v>
      </c>
      <c r="D197" s="15" t="s">
        <v>470</v>
      </c>
      <c r="E197" s="16">
        <v>10</v>
      </c>
      <c r="F197" s="17" t="s">
        <v>183</v>
      </c>
      <c r="G197" s="8"/>
      <c r="H197" s="8" t="s">
        <v>1</v>
      </c>
      <c r="I197" s="8"/>
    </row>
    <row r="198" spans="1:9" s="6" customFormat="1" ht="58.5" x14ac:dyDescent="0.25">
      <c r="A198" s="15" t="s">
        <v>474</v>
      </c>
      <c r="B198" s="15" t="s">
        <v>524</v>
      </c>
      <c r="C198" s="15" t="s">
        <v>489</v>
      </c>
      <c r="D198" s="15" t="s">
        <v>470</v>
      </c>
      <c r="E198" s="16">
        <v>10</v>
      </c>
      <c r="F198" s="17" t="s">
        <v>183</v>
      </c>
      <c r="G198" s="8"/>
      <c r="H198" s="8" t="s">
        <v>1</v>
      </c>
      <c r="I198" s="8"/>
    </row>
    <row r="199" spans="1:9" s="6" customFormat="1" ht="117" x14ac:dyDescent="0.25">
      <c r="A199" s="15" t="s">
        <v>474</v>
      </c>
      <c r="B199" s="15" t="s">
        <v>525</v>
      </c>
      <c r="C199" s="15" t="s">
        <v>486</v>
      </c>
      <c r="D199" s="15" t="s">
        <v>470</v>
      </c>
      <c r="E199" s="16">
        <v>20</v>
      </c>
      <c r="F199" s="17" t="s">
        <v>183</v>
      </c>
      <c r="G199" s="8"/>
      <c r="H199" s="8" t="s">
        <v>1</v>
      </c>
      <c r="I199" s="8"/>
    </row>
    <row r="200" spans="1:9" s="6" customFormat="1" ht="78" x14ac:dyDescent="0.25">
      <c r="A200" s="15" t="s">
        <v>474</v>
      </c>
      <c r="B200" s="15" t="s">
        <v>526</v>
      </c>
      <c r="C200" s="15" t="s">
        <v>527</v>
      </c>
      <c r="D200" s="15" t="s">
        <v>470</v>
      </c>
      <c r="E200" s="16">
        <v>10</v>
      </c>
      <c r="F200" s="17" t="s">
        <v>183</v>
      </c>
      <c r="G200" s="8"/>
      <c r="H200" s="8" t="s">
        <v>1</v>
      </c>
      <c r="I200" s="8"/>
    </row>
    <row r="201" spans="1:9" s="6" customFormat="1" ht="78" x14ac:dyDescent="0.25">
      <c r="A201" s="15" t="s">
        <v>474</v>
      </c>
      <c r="B201" s="15" t="s">
        <v>528</v>
      </c>
      <c r="C201" s="15" t="s">
        <v>499</v>
      </c>
      <c r="D201" s="15" t="s">
        <v>470</v>
      </c>
      <c r="E201" s="16">
        <v>20</v>
      </c>
      <c r="F201" s="17" t="s">
        <v>183</v>
      </c>
      <c r="G201" s="8"/>
      <c r="H201" s="8" t="s">
        <v>1</v>
      </c>
      <c r="I201" s="8"/>
    </row>
    <row r="202" spans="1:9" s="6" customFormat="1" ht="58.5" x14ac:dyDescent="0.25">
      <c r="A202" s="15" t="s">
        <v>474</v>
      </c>
      <c r="B202" s="15" t="s">
        <v>529</v>
      </c>
      <c r="C202" s="15" t="s">
        <v>530</v>
      </c>
      <c r="D202" s="15" t="s">
        <v>470</v>
      </c>
      <c r="E202" s="16">
        <v>20</v>
      </c>
      <c r="F202" s="17" t="s">
        <v>183</v>
      </c>
      <c r="G202" s="8"/>
      <c r="H202" s="8" t="s">
        <v>1</v>
      </c>
      <c r="I202" s="8"/>
    </row>
    <row r="203" spans="1:9" s="6" customFormat="1" ht="58.5" x14ac:dyDescent="0.25">
      <c r="A203" s="15" t="s">
        <v>474</v>
      </c>
      <c r="B203" s="15" t="s">
        <v>531</v>
      </c>
      <c r="C203" s="15" t="s">
        <v>532</v>
      </c>
      <c r="D203" s="15" t="s">
        <v>470</v>
      </c>
      <c r="E203" s="16">
        <v>10</v>
      </c>
      <c r="F203" s="17" t="s">
        <v>183</v>
      </c>
      <c r="G203" s="8"/>
      <c r="H203" s="8" t="s">
        <v>1</v>
      </c>
      <c r="I203" s="8"/>
    </row>
    <row r="204" spans="1:9" s="6" customFormat="1" ht="58.5" x14ac:dyDescent="0.25">
      <c r="A204" s="15" t="s">
        <v>474</v>
      </c>
      <c r="B204" s="15" t="s">
        <v>533</v>
      </c>
      <c r="C204" s="15" t="s">
        <v>493</v>
      </c>
      <c r="D204" s="15" t="s">
        <v>470</v>
      </c>
      <c r="E204" s="16">
        <v>20</v>
      </c>
      <c r="F204" s="17" t="s">
        <v>183</v>
      </c>
      <c r="G204" s="8"/>
      <c r="H204" s="8" t="s">
        <v>1</v>
      </c>
      <c r="I204" s="8"/>
    </row>
    <row r="205" spans="1:9" s="6" customFormat="1" ht="58.5" x14ac:dyDescent="0.25">
      <c r="A205" s="15" t="s">
        <v>474</v>
      </c>
      <c r="B205" s="15" t="s">
        <v>534</v>
      </c>
      <c r="C205" s="15" t="s">
        <v>532</v>
      </c>
      <c r="D205" s="15" t="s">
        <v>470</v>
      </c>
      <c r="E205" s="16">
        <v>20</v>
      </c>
      <c r="F205" s="17" t="s">
        <v>183</v>
      </c>
      <c r="G205" s="8"/>
      <c r="H205" s="8" t="s">
        <v>1</v>
      </c>
      <c r="I205" s="8"/>
    </row>
    <row r="206" spans="1:9" s="6" customFormat="1" ht="78" x14ac:dyDescent="0.25">
      <c r="A206" s="15" t="s">
        <v>474</v>
      </c>
      <c r="B206" s="15" t="s">
        <v>535</v>
      </c>
      <c r="C206" s="15" t="s">
        <v>536</v>
      </c>
      <c r="D206" s="15" t="s">
        <v>470</v>
      </c>
      <c r="E206" s="16">
        <v>10</v>
      </c>
      <c r="F206" s="17" t="s">
        <v>183</v>
      </c>
      <c r="G206" s="8"/>
      <c r="H206" s="8" t="s">
        <v>1</v>
      </c>
      <c r="I206" s="8"/>
    </row>
    <row r="207" spans="1:9" s="6" customFormat="1" ht="78" x14ac:dyDescent="0.25">
      <c r="A207" s="15" t="s">
        <v>474</v>
      </c>
      <c r="B207" s="15" t="s">
        <v>537</v>
      </c>
      <c r="C207" s="15" t="s">
        <v>538</v>
      </c>
      <c r="D207" s="15" t="s">
        <v>470</v>
      </c>
      <c r="E207" s="16">
        <v>20</v>
      </c>
      <c r="F207" s="17" t="s">
        <v>183</v>
      </c>
      <c r="G207" s="8"/>
      <c r="H207" s="8" t="s">
        <v>1</v>
      </c>
      <c r="I207" s="8"/>
    </row>
    <row r="208" spans="1:9" s="9" customFormat="1" ht="97.5" x14ac:dyDescent="0.25">
      <c r="A208" s="15" t="s">
        <v>474</v>
      </c>
      <c r="B208" s="15" t="s">
        <v>539</v>
      </c>
      <c r="C208" s="15" t="s">
        <v>478</v>
      </c>
      <c r="D208" s="15" t="s">
        <v>470</v>
      </c>
      <c r="E208" s="16">
        <v>10</v>
      </c>
      <c r="F208" s="17" t="s">
        <v>183</v>
      </c>
      <c r="G208" s="8"/>
      <c r="H208" s="8" t="s">
        <v>1</v>
      </c>
      <c r="I208" s="8"/>
    </row>
    <row r="209" spans="1:9" s="9" customFormat="1" ht="78" x14ac:dyDescent="0.25">
      <c r="A209" s="46" t="s">
        <v>540</v>
      </c>
      <c r="B209" s="46" t="s">
        <v>541</v>
      </c>
      <c r="C209" s="46" t="s">
        <v>542</v>
      </c>
      <c r="D209" s="46" t="s">
        <v>543</v>
      </c>
      <c r="E209" s="46">
        <v>30</v>
      </c>
      <c r="F209" s="17" t="s">
        <v>183</v>
      </c>
      <c r="G209" s="48"/>
      <c r="H209" s="37" t="s">
        <v>1</v>
      </c>
      <c r="I209" s="8"/>
    </row>
    <row r="210" spans="1:9" s="9" customFormat="1" ht="78" x14ac:dyDescent="0.25">
      <c r="A210" s="46" t="s">
        <v>540</v>
      </c>
      <c r="B210" s="46" t="s">
        <v>544</v>
      </c>
      <c r="C210" s="46" t="s">
        <v>542</v>
      </c>
      <c r="D210" s="46" t="s">
        <v>543</v>
      </c>
      <c r="E210" s="46">
        <v>20</v>
      </c>
      <c r="F210" s="17" t="s">
        <v>183</v>
      </c>
      <c r="G210" s="11"/>
      <c r="H210" s="37" t="s">
        <v>1</v>
      </c>
      <c r="I210" s="8"/>
    </row>
    <row r="211" spans="1:9" s="9" customFormat="1" ht="58.5" x14ac:dyDescent="0.25">
      <c r="A211" s="46" t="s">
        <v>540</v>
      </c>
      <c r="B211" s="46" t="s">
        <v>545</v>
      </c>
      <c r="C211" s="46" t="s">
        <v>542</v>
      </c>
      <c r="D211" s="46" t="s">
        <v>543</v>
      </c>
      <c r="E211" s="46">
        <v>30</v>
      </c>
      <c r="F211" s="17" t="s">
        <v>183</v>
      </c>
      <c r="G211" s="11"/>
      <c r="H211" s="37" t="s">
        <v>1</v>
      </c>
      <c r="I211" s="8"/>
    </row>
    <row r="212" spans="1:9" s="9" customFormat="1" ht="78" x14ac:dyDescent="0.25">
      <c r="A212" s="46" t="s">
        <v>540</v>
      </c>
      <c r="B212" s="46" t="s">
        <v>546</v>
      </c>
      <c r="C212" s="46" t="s">
        <v>542</v>
      </c>
      <c r="D212" s="46" t="s">
        <v>543</v>
      </c>
      <c r="E212" s="46">
        <v>20</v>
      </c>
      <c r="F212" s="17" t="s">
        <v>183</v>
      </c>
      <c r="G212" s="11"/>
      <c r="H212" s="37" t="s">
        <v>1</v>
      </c>
      <c r="I212" s="8"/>
    </row>
    <row r="213" spans="1:9" s="9" customFormat="1" ht="78" x14ac:dyDescent="0.25">
      <c r="A213" s="46" t="s">
        <v>540</v>
      </c>
      <c r="B213" s="46" t="s">
        <v>547</v>
      </c>
      <c r="C213" s="46" t="s">
        <v>542</v>
      </c>
      <c r="D213" s="46" t="s">
        <v>543</v>
      </c>
      <c r="E213" s="46">
        <v>40</v>
      </c>
      <c r="F213" s="17" t="s">
        <v>183</v>
      </c>
      <c r="G213" s="11"/>
      <c r="H213" s="37" t="s">
        <v>1</v>
      </c>
      <c r="I213" s="8"/>
    </row>
    <row r="214" spans="1:9" s="9" customFormat="1" ht="58.5" x14ac:dyDescent="0.25">
      <c r="A214" s="46" t="s">
        <v>540</v>
      </c>
      <c r="B214" s="46" t="s">
        <v>548</v>
      </c>
      <c r="C214" s="46" t="s">
        <v>542</v>
      </c>
      <c r="D214" s="46" t="s">
        <v>543</v>
      </c>
      <c r="E214" s="46">
        <v>20</v>
      </c>
      <c r="F214" s="25" t="s">
        <v>183</v>
      </c>
      <c r="G214" s="11"/>
      <c r="H214" s="234" t="s">
        <v>1</v>
      </c>
      <c r="I214" s="19"/>
    </row>
    <row r="215" spans="1:9" s="9" customFormat="1" ht="58.5" x14ac:dyDescent="0.25">
      <c r="A215" s="231" t="s">
        <v>540</v>
      </c>
      <c r="B215" s="231" t="s">
        <v>549</v>
      </c>
      <c r="C215" s="231" t="s">
        <v>542</v>
      </c>
      <c r="D215" s="231" t="s">
        <v>543</v>
      </c>
      <c r="E215" s="231">
        <v>20</v>
      </c>
      <c r="F215" s="28" t="s">
        <v>183</v>
      </c>
      <c r="G215" s="31"/>
      <c r="H215" s="232" t="s">
        <v>1</v>
      </c>
      <c r="I215" s="233"/>
    </row>
    <row r="216" spans="1:9" s="9" customFormat="1" ht="78" x14ac:dyDescent="0.25">
      <c r="A216" s="38" t="s">
        <v>348</v>
      </c>
      <c r="B216" s="38" t="s">
        <v>550</v>
      </c>
      <c r="C216" s="38" t="s">
        <v>98</v>
      </c>
      <c r="D216" s="38" t="s">
        <v>551</v>
      </c>
      <c r="E216" s="39">
        <v>37</v>
      </c>
      <c r="F216" s="40" t="s">
        <v>183</v>
      </c>
      <c r="G216" s="41"/>
      <c r="H216" s="42" t="s">
        <v>1</v>
      </c>
      <c r="I216" s="42"/>
    </row>
    <row r="217" spans="1:9" s="6" customFormat="1" ht="58.5" x14ac:dyDescent="0.25">
      <c r="A217" s="54" t="s">
        <v>344</v>
      </c>
      <c r="B217" s="54" t="s">
        <v>626</v>
      </c>
      <c r="C217" s="54" t="s">
        <v>90</v>
      </c>
      <c r="D217" s="54" t="s">
        <v>627</v>
      </c>
      <c r="E217" s="55">
        <v>70</v>
      </c>
      <c r="F217" s="56" t="s">
        <v>183</v>
      </c>
      <c r="G217" s="15"/>
      <c r="H217" s="8" t="s">
        <v>1</v>
      </c>
      <c r="I217" s="8"/>
    </row>
    <row r="218" spans="1:9" s="9" customFormat="1" ht="58.5" x14ac:dyDescent="0.25">
      <c r="A218" s="54" t="s">
        <v>344</v>
      </c>
      <c r="B218" s="57" t="s">
        <v>628</v>
      </c>
      <c r="C218" s="57" t="s">
        <v>90</v>
      </c>
      <c r="D218" s="57" t="s">
        <v>627</v>
      </c>
      <c r="E218" s="58">
        <v>100</v>
      </c>
      <c r="F218" s="56" t="s">
        <v>183</v>
      </c>
      <c r="G218" s="8"/>
      <c r="H218" s="8" t="s">
        <v>1</v>
      </c>
      <c r="I218" s="8"/>
    </row>
    <row r="219" spans="1:9" s="9" customFormat="1" ht="97.5" x14ac:dyDescent="0.25">
      <c r="A219" s="54" t="s">
        <v>344</v>
      </c>
      <c r="B219" s="57" t="s">
        <v>629</v>
      </c>
      <c r="C219" s="57" t="s">
        <v>90</v>
      </c>
      <c r="D219" s="57" t="s">
        <v>627</v>
      </c>
      <c r="E219" s="58">
        <v>20</v>
      </c>
      <c r="F219" s="56" t="s">
        <v>183</v>
      </c>
      <c r="G219" s="8"/>
      <c r="H219" s="8" t="s">
        <v>1</v>
      </c>
      <c r="I219" s="8"/>
    </row>
    <row r="220" spans="1:9" s="9" customFormat="1" ht="97.5" x14ac:dyDescent="0.25">
      <c r="A220" s="54" t="s">
        <v>344</v>
      </c>
      <c r="B220" s="57" t="s">
        <v>630</v>
      </c>
      <c r="C220" s="57" t="s">
        <v>631</v>
      </c>
      <c r="D220" s="57" t="s">
        <v>627</v>
      </c>
      <c r="E220" s="58">
        <v>20</v>
      </c>
      <c r="F220" s="56" t="s">
        <v>183</v>
      </c>
      <c r="G220" s="8"/>
      <c r="H220" s="8" t="s">
        <v>1</v>
      </c>
      <c r="I220" s="8"/>
    </row>
    <row r="221" spans="1:9" s="9" customFormat="1" ht="78" x14ac:dyDescent="0.25">
      <c r="A221" s="54" t="s">
        <v>344</v>
      </c>
      <c r="B221" s="57" t="s">
        <v>632</v>
      </c>
      <c r="C221" s="57" t="s">
        <v>90</v>
      </c>
      <c r="D221" s="57" t="s">
        <v>627</v>
      </c>
      <c r="E221" s="58">
        <v>110</v>
      </c>
      <c r="F221" s="56" t="s">
        <v>183</v>
      </c>
      <c r="G221" s="8"/>
      <c r="H221" s="8" t="s">
        <v>1</v>
      </c>
      <c r="I221" s="8"/>
    </row>
    <row r="222" spans="1:9" s="9" customFormat="1" ht="58.5" x14ac:dyDescent="0.25">
      <c r="A222" s="15" t="s">
        <v>344</v>
      </c>
      <c r="B222" s="15" t="s">
        <v>806</v>
      </c>
      <c r="C222" s="15" t="s">
        <v>807</v>
      </c>
      <c r="D222" s="15" t="s">
        <v>808</v>
      </c>
      <c r="E222" s="16">
        <v>10</v>
      </c>
      <c r="F222" s="17" t="s">
        <v>183</v>
      </c>
      <c r="G222" s="15"/>
      <c r="H222" s="8" t="s">
        <v>1</v>
      </c>
      <c r="I222" s="8"/>
    </row>
    <row r="223" spans="1:9" s="9" customFormat="1" ht="58.5" x14ac:dyDescent="0.25">
      <c r="A223" s="15" t="s">
        <v>344</v>
      </c>
      <c r="B223" s="15" t="s">
        <v>809</v>
      </c>
      <c r="C223" s="15" t="s">
        <v>76</v>
      </c>
      <c r="D223" s="15" t="s">
        <v>808</v>
      </c>
      <c r="E223" s="16">
        <v>28</v>
      </c>
      <c r="F223" s="17" t="s">
        <v>183</v>
      </c>
      <c r="G223" s="8"/>
      <c r="H223" s="8" t="s">
        <v>1</v>
      </c>
      <c r="I223" s="8"/>
    </row>
    <row r="224" spans="1:9" s="9" customFormat="1" ht="58.5" x14ac:dyDescent="0.25">
      <c r="A224" s="15" t="s">
        <v>344</v>
      </c>
      <c r="B224" s="15" t="s">
        <v>810</v>
      </c>
      <c r="C224" s="15" t="s">
        <v>76</v>
      </c>
      <c r="D224" s="15" t="s">
        <v>808</v>
      </c>
      <c r="E224" s="16">
        <v>30</v>
      </c>
      <c r="F224" s="17" t="s">
        <v>183</v>
      </c>
      <c r="G224" s="8"/>
      <c r="H224" s="8" t="s">
        <v>1</v>
      </c>
      <c r="I224" s="8"/>
    </row>
    <row r="225" spans="1:9" s="9" customFormat="1" ht="58.5" x14ac:dyDescent="0.25">
      <c r="A225" s="15" t="s">
        <v>344</v>
      </c>
      <c r="B225" s="15" t="s">
        <v>811</v>
      </c>
      <c r="C225" s="15" t="s">
        <v>76</v>
      </c>
      <c r="D225" s="15" t="s">
        <v>808</v>
      </c>
      <c r="E225" s="16">
        <v>23</v>
      </c>
      <c r="F225" s="17" t="s">
        <v>183</v>
      </c>
      <c r="G225" s="8"/>
      <c r="H225" s="8" t="s">
        <v>1</v>
      </c>
      <c r="I225" s="8"/>
    </row>
    <row r="226" spans="1:9" s="9" customFormat="1" ht="58.5" x14ac:dyDescent="0.25">
      <c r="A226" s="15" t="s">
        <v>344</v>
      </c>
      <c r="B226" s="15" t="s">
        <v>812</v>
      </c>
      <c r="C226" s="15" t="s">
        <v>76</v>
      </c>
      <c r="D226" s="15" t="s">
        <v>808</v>
      </c>
      <c r="E226" s="16">
        <v>63</v>
      </c>
      <c r="F226" s="17" t="s">
        <v>183</v>
      </c>
      <c r="G226" s="8"/>
      <c r="H226" s="8" t="s">
        <v>1</v>
      </c>
      <c r="I226" s="8"/>
    </row>
    <row r="227" spans="1:9" s="73" customFormat="1" ht="58.5" x14ac:dyDescent="0.25">
      <c r="A227" s="66" t="s">
        <v>344</v>
      </c>
      <c r="B227" s="66" t="s">
        <v>813</v>
      </c>
      <c r="C227" s="66" t="s">
        <v>76</v>
      </c>
      <c r="D227" s="66" t="s">
        <v>808</v>
      </c>
      <c r="E227" s="67">
        <v>42</v>
      </c>
      <c r="F227" s="186" t="s">
        <v>183</v>
      </c>
      <c r="G227" s="10"/>
      <c r="H227" s="10" t="s">
        <v>1</v>
      </c>
      <c r="I227" s="10"/>
    </row>
    <row r="228" spans="1:9" s="73" customFormat="1" ht="58.5" x14ac:dyDescent="0.25">
      <c r="A228" s="48" t="s">
        <v>344</v>
      </c>
      <c r="B228" s="48" t="s">
        <v>814</v>
      </c>
      <c r="C228" s="48" t="s">
        <v>76</v>
      </c>
      <c r="D228" s="48" t="s">
        <v>808</v>
      </c>
      <c r="E228" s="68">
        <v>27</v>
      </c>
      <c r="F228" s="49" t="s">
        <v>183</v>
      </c>
      <c r="G228" s="11"/>
      <c r="H228" s="11" t="s">
        <v>1</v>
      </c>
      <c r="I228" s="11"/>
    </row>
    <row r="229" spans="1:9" s="73" customFormat="1" ht="58.5" x14ac:dyDescent="0.25">
      <c r="A229" s="29" t="s">
        <v>344</v>
      </c>
      <c r="B229" s="187" t="s">
        <v>815</v>
      </c>
      <c r="C229" s="29" t="s">
        <v>76</v>
      </c>
      <c r="D229" s="29" t="s">
        <v>808</v>
      </c>
      <c r="E229" s="188">
        <v>162</v>
      </c>
      <c r="F229" s="28" t="s">
        <v>183</v>
      </c>
      <c r="G229" s="31"/>
      <c r="H229" s="30" t="s">
        <v>1</v>
      </c>
      <c r="I229" s="31"/>
    </row>
    <row r="230" spans="1:9" s="73" customFormat="1" ht="58.5" x14ac:dyDescent="0.25">
      <c r="A230" s="18" t="s">
        <v>348</v>
      </c>
      <c r="B230" s="18" t="s">
        <v>552</v>
      </c>
      <c r="C230" s="18" t="s">
        <v>553</v>
      </c>
      <c r="D230" s="18" t="s">
        <v>554</v>
      </c>
      <c r="E230" s="16">
        <v>29</v>
      </c>
      <c r="F230" s="17" t="s">
        <v>436</v>
      </c>
      <c r="G230" s="18"/>
      <c r="H230" s="8" t="s">
        <v>437</v>
      </c>
      <c r="I230" s="8"/>
    </row>
    <row r="231" spans="1:9" s="73" customFormat="1" ht="58.5" x14ac:dyDescent="0.25">
      <c r="A231" s="18" t="s">
        <v>348</v>
      </c>
      <c r="B231" s="18" t="s">
        <v>555</v>
      </c>
      <c r="C231" s="18" t="s">
        <v>556</v>
      </c>
      <c r="D231" s="18" t="s">
        <v>554</v>
      </c>
      <c r="E231" s="16">
        <v>300</v>
      </c>
      <c r="F231" s="17" t="s">
        <v>436</v>
      </c>
      <c r="G231" s="18"/>
      <c r="H231" s="8" t="s">
        <v>1</v>
      </c>
      <c r="I231" s="8"/>
    </row>
    <row r="232" spans="1:9" s="73" customFormat="1" ht="58.5" x14ac:dyDescent="0.25">
      <c r="A232" s="18" t="s">
        <v>348</v>
      </c>
      <c r="B232" s="18" t="s">
        <v>557</v>
      </c>
      <c r="C232" s="18" t="s">
        <v>558</v>
      </c>
      <c r="D232" s="18" t="s">
        <v>554</v>
      </c>
      <c r="E232" s="16">
        <v>35</v>
      </c>
      <c r="F232" s="17" t="s">
        <v>436</v>
      </c>
      <c r="G232" s="18"/>
      <c r="H232" s="8" t="s">
        <v>437</v>
      </c>
      <c r="I232" s="8"/>
    </row>
    <row r="233" spans="1:9" s="73" customFormat="1" ht="58.5" x14ac:dyDescent="0.25">
      <c r="A233" s="18" t="s">
        <v>348</v>
      </c>
      <c r="B233" s="18" t="s">
        <v>559</v>
      </c>
      <c r="C233" s="18" t="s">
        <v>558</v>
      </c>
      <c r="D233" s="18" t="s">
        <v>554</v>
      </c>
      <c r="E233" s="16">
        <v>50</v>
      </c>
      <c r="F233" s="17" t="s">
        <v>436</v>
      </c>
      <c r="G233" s="18"/>
      <c r="H233" s="8" t="s">
        <v>1</v>
      </c>
      <c r="I233" s="8"/>
    </row>
    <row r="234" spans="1:9" s="73" customFormat="1" ht="58.5" x14ac:dyDescent="0.25">
      <c r="A234" s="18" t="s">
        <v>348</v>
      </c>
      <c r="B234" s="18" t="s">
        <v>560</v>
      </c>
      <c r="C234" s="18" t="s">
        <v>558</v>
      </c>
      <c r="D234" s="18" t="s">
        <v>554</v>
      </c>
      <c r="E234" s="16">
        <v>10</v>
      </c>
      <c r="F234" s="17" t="s">
        <v>436</v>
      </c>
      <c r="G234" s="18"/>
      <c r="H234" s="8" t="s">
        <v>1</v>
      </c>
      <c r="I234" s="8"/>
    </row>
    <row r="235" spans="1:9" s="73" customFormat="1" ht="78" x14ac:dyDescent="0.25">
      <c r="A235" s="18" t="s">
        <v>561</v>
      </c>
      <c r="B235" s="18" t="s">
        <v>555</v>
      </c>
      <c r="C235" s="18" t="s">
        <v>556</v>
      </c>
      <c r="D235" s="18" t="s">
        <v>554</v>
      </c>
      <c r="E235" s="16">
        <v>50</v>
      </c>
      <c r="F235" s="17" t="s">
        <v>436</v>
      </c>
      <c r="G235" s="18"/>
      <c r="H235" s="8" t="s">
        <v>1</v>
      </c>
      <c r="I235" s="8"/>
    </row>
    <row r="236" spans="1:9" s="73" customFormat="1" ht="78" x14ac:dyDescent="0.25">
      <c r="A236" s="18" t="s">
        <v>561</v>
      </c>
      <c r="B236" s="18" t="s">
        <v>562</v>
      </c>
      <c r="C236" s="18" t="s">
        <v>563</v>
      </c>
      <c r="D236" s="18" t="s">
        <v>554</v>
      </c>
      <c r="E236" s="16">
        <v>294</v>
      </c>
      <c r="F236" s="17" t="s">
        <v>436</v>
      </c>
      <c r="G236" s="18"/>
      <c r="H236" s="8" t="s">
        <v>437</v>
      </c>
      <c r="I236" s="8"/>
    </row>
    <row r="237" spans="1:9" s="73" customFormat="1" ht="78" x14ac:dyDescent="0.25">
      <c r="A237" s="18" t="s">
        <v>561</v>
      </c>
      <c r="B237" s="18" t="s">
        <v>562</v>
      </c>
      <c r="C237" s="18" t="s">
        <v>564</v>
      </c>
      <c r="D237" s="18" t="s">
        <v>554</v>
      </c>
      <c r="E237" s="16">
        <v>325</v>
      </c>
      <c r="F237" s="17" t="s">
        <v>436</v>
      </c>
      <c r="G237" s="18"/>
      <c r="H237" s="8" t="s">
        <v>437</v>
      </c>
      <c r="I237" s="8"/>
    </row>
    <row r="238" spans="1:9" s="73" customFormat="1" ht="78" x14ac:dyDescent="0.25">
      <c r="A238" s="18" t="s">
        <v>561</v>
      </c>
      <c r="B238" s="18" t="s">
        <v>562</v>
      </c>
      <c r="C238" s="18" t="s">
        <v>565</v>
      </c>
      <c r="D238" s="18" t="s">
        <v>554</v>
      </c>
      <c r="E238" s="16">
        <v>350</v>
      </c>
      <c r="F238" s="17" t="s">
        <v>436</v>
      </c>
      <c r="G238" s="18"/>
      <c r="H238" s="8" t="s">
        <v>437</v>
      </c>
      <c r="I238" s="8"/>
    </row>
    <row r="239" spans="1:9" s="73" customFormat="1" ht="58.5" x14ac:dyDescent="0.25">
      <c r="A239" s="18" t="s">
        <v>566</v>
      </c>
      <c r="B239" s="18" t="s">
        <v>567</v>
      </c>
      <c r="C239" s="18" t="s">
        <v>568</v>
      </c>
      <c r="D239" s="18" t="s">
        <v>554</v>
      </c>
      <c r="E239" s="16">
        <v>20</v>
      </c>
      <c r="F239" s="17" t="s">
        <v>436</v>
      </c>
      <c r="G239" s="18"/>
      <c r="H239" s="8" t="s">
        <v>1</v>
      </c>
      <c r="I239" s="8"/>
    </row>
    <row r="240" spans="1:9" s="73" customFormat="1" ht="58.5" x14ac:dyDescent="0.25">
      <c r="A240" s="18" t="s">
        <v>566</v>
      </c>
      <c r="B240" s="18" t="s">
        <v>567</v>
      </c>
      <c r="C240" s="18" t="s">
        <v>569</v>
      </c>
      <c r="D240" s="18" t="s">
        <v>554</v>
      </c>
      <c r="E240" s="16">
        <v>70</v>
      </c>
      <c r="F240" s="17" t="s">
        <v>436</v>
      </c>
      <c r="G240" s="18"/>
      <c r="H240" s="8" t="s">
        <v>1</v>
      </c>
      <c r="I240" s="8"/>
    </row>
    <row r="241" spans="1:9" s="73" customFormat="1" ht="58.5" x14ac:dyDescent="0.25">
      <c r="A241" s="18" t="s">
        <v>566</v>
      </c>
      <c r="B241" s="18" t="s">
        <v>567</v>
      </c>
      <c r="C241" s="18" t="s">
        <v>570</v>
      </c>
      <c r="D241" s="18" t="s">
        <v>554</v>
      </c>
      <c r="E241" s="16">
        <v>50</v>
      </c>
      <c r="F241" s="17" t="s">
        <v>436</v>
      </c>
      <c r="G241" s="43"/>
      <c r="H241" s="8" t="s">
        <v>1</v>
      </c>
      <c r="I241" s="8"/>
    </row>
    <row r="242" spans="1:9" s="73" customFormat="1" ht="58.5" x14ac:dyDescent="0.25">
      <c r="A242" s="18" t="s">
        <v>566</v>
      </c>
      <c r="B242" s="18" t="s">
        <v>567</v>
      </c>
      <c r="C242" s="18" t="s">
        <v>571</v>
      </c>
      <c r="D242" s="18" t="s">
        <v>554</v>
      </c>
      <c r="E242" s="16">
        <v>20</v>
      </c>
      <c r="F242" s="17" t="s">
        <v>436</v>
      </c>
      <c r="G242" s="43"/>
      <c r="H242" s="8" t="s">
        <v>1</v>
      </c>
      <c r="I242" s="8"/>
    </row>
    <row r="243" spans="1:9" s="73" customFormat="1" ht="58.5" x14ac:dyDescent="0.25">
      <c r="A243" s="18" t="s">
        <v>566</v>
      </c>
      <c r="B243" s="18" t="s">
        <v>567</v>
      </c>
      <c r="C243" s="18" t="s">
        <v>572</v>
      </c>
      <c r="D243" s="18" t="s">
        <v>554</v>
      </c>
      <c r="E243" s="16">
        <v>20</v>
      </c>
      <c r="F243" s="17" t="s">
        <v>436</v>
      </c>
      <c r="G243" s="43"/>
      <c r="H243" s="8" t="s">
        <v>1</v>
      </c>
      <c r="I243" s="8"/>
    </row>
    <row r="244" spans="1:9" s="73" customFormat="1" ht="58.5" x14ac:dyDescent="0.25">
      <c r="A244" s="18" t="s">
        <v>566</v>
      </c>
      <c r="B244" s="18" t="s">
        <v>567</v>
      </c>
      <c r="C244" s="18" t="s">
        <v>573</v>
      </c>
      <c r="D244" s="18" t="s">
        <v>554</v>
      </c>
      <c r="E244" s="16">
        <v>20</v>
      </c>
      <c r="F244" s="17" t="s">
        <v>436</v>
      </c>
      <c r="G244" s="43"/>
      <c r="H244" s="8" t="s">
        <v>1</v>
      </c>
      <c r="I244" s="8"/>
    </row>
    <row r="245" spans="1:9" s="73" customFormat="1" ht="58.5" x14ac:dyDescent="0.25">
      <c r="A245" s="18" t="s">
        <v>566</v>
      </c>
      <c r="B245" s="18" t="s">
        <v>574</v>
      </c>
      <c r="C245" s="18" t="s">
        <v>575</v>
      </c>
      <c r="D245" s="18" t="s">
        <v>554</v>
      </c>
      <c r="E245" s="16">
        <v>20</v>
      </c>
      <c r="F245" s="17" t="s">
        <v>436</v>
      </c>
      <c r="G245" s="43"/>
      <c r="H245" s="8" t="s">
        <v>1</v>
      </c>
      <c r="I245" s="8"/>
    </row>
    <row r="246" spans="1:9" s="73" customFormat="1" ht="58.5" x14ac:dyDescent="0.25">
      <c r="A246" s="18" t="s">
        <v>566</v>
      </c>
      <c r="B246" s="18" t="s">
        <v>574</v>
      </c>
      <c r="C246" s="18" t="s">
        <v>569</v>
      </c>
      <c r="D246" s="18" t="s">
        <v>554</v>
      </c>
      <c r="E246" s="16">
        <v>20</v>
      </c>
      <c r="F246" s="17" t="s">
        <v>436</v>
      </c>
      <c r="G246" s="43"/>
      <c r="H246" s="8" t="s">
        <v>1</v>
      </c>
      <c r="I246" s="10"/>
    </row>
    <row r="247" spans="1:9" s="73" customFormat="1" ht="58.5" x14ac:dyDescent="0.25">
      <c r="A247" s="18" t="s">
        <v>566</v>
      </c>
      <c r="B247" s="18" t="s">
        <v>576</v>
      </c>
      <c r="C247" s="18" t="s">
        <v>577</v>
      </c>
      <c r="D247" s="18" t="s">
        <v>554</v>
      </c>
      <c r="E247" s="16">
        <v>20</v>
      </c>
      <c r="F247" s="17" t="s">
        <v>436</v>
      </c>
      <c r="G247" s="43"/>
      <c r="H247" s="8" t="s">
        <v>1</v>
      </c>
      <c r="I247" s="10"/>
    </row>
    <row r="248" spans="1:9" s="73" customFormat="1" ht="58.5" x14ac:dyDescent="0.25">
      <c r="A248" s="18" t="s">
        <v>361</v>
      </c>
      <c r="B248" s="18" t="s">
        <v>562</v>
      </c>
      <c r="C248" s="18" t="s">
        <v>564</v>
      </c>
      <c r="D248" s="18" t="s">
        <v>554</v>
      </c>
      <c r="E248" s="16">
        <v>25</v>
      </c>
      <c r="F248" s="17" t="s">
        <v>436</v>
      </c>
      <c r="G248" s="43"/>
      <c r="H248" s="8" t="s">
        <v>437</v>
      </c>
      <c r="I248" s="10"/>
    </row>
    <row r="249" spans="1:9" s="73" customFormat="1" ht="58.5" x14ac:dyDescent="0.25">
      <c r="A249" s="23" t="s">
        <v>361</v>
      </c>
      <c r="B249" s="23" t="s">
        <v>562</v>
      </c>
      <c r="C249" s="23" t="s">
        <v>563</v>
      </c>
      <c r="D249" s="23" t="s">
        <v>554</v>
      </c>
      <c r="E249" s="44">
        <v>21</v>
      </c>
      <c r="F249" s="25" t="s">
        <v>436</v>
      </c>
      <c r="G249" s="45"/>
      <c r="H249" s="19" t="s">
        <v>437</v>
      </c>
      <c r="I249" s="19"/>
    </row>
    <row r="250" spans="1:9" s="73" customFormat="1" ht="58.5" x14ac:dyDescent="0.25">
      <c r="A250" s="62" t="s">
        <v>344</v>
      </c>
      <c r="B250" s="18" t="s">
        <v>774</v>
      </c>
      <c r="C250" s="18" t="s">
        <v>775</v>
      </c>
      <c r="D250" s="62" t="s">
        <v>776</v>
      </c>
      <c r="E250" s="63">
        <v>20</v>
      </c>
      <c r="F250" s="25" t="s">
        <v>436</v>
      </c>
      <c r="G250" s="15"/>
      <c r="H250" s="8" t="s">
        <v>3041</v>
      </c>
      <c r="I250" s="8"/>
    </row>
    <row r="251" spans="1:9" s="73" customFormat="1" ht="58.5" x14ac:dyDescent="0.25">
      <c r="A251" s="62" t="s">
        <v>344</v>
      </c>
      <c r="B251" s="18" t="s">
        <v>777</v>
      </c>
      <c r="C251" s="18" t="s">
        <v>775</v>
      </c>
      <c r="D251" s="62" t="s">
        <v>776</v>
      </c>
      <c r="E251" s="63">
        <v>30</v>
      </c>
      <c r="F251" s="25" t="s">
        <v>436</v>
      </c>
      <c r="G251" s="8"/>
      <c r="H251" s="8" t="s">
        <v>1</v>
      </c>
      <c r="I251" s="8"/>
    </row>
    <row r="252" spans="1:9" s="73" customFormat="1" ht="58.5" x14ac:dyDescent="0.25">
      <c r="A252" s="62" t="s">
        <v>344</v>
      </c>
      <c r="B252" s="18" t="s">
        <v>778</v>
      </c>
      <c r="C252" s="18" t="s">
        <v>775</v>
      </c>
      <c r="D252" s="62" t="s">
        <v>776</v>
      </c>
      <c r="E252" s="63">
        <v>40</v>
      </c>
      <c r="F252" s="25" t="s">
        <v>436</v>
      </c>
      <c r="G252" s="15"/>
      <c r="H252" s="8" t="s">
        <v>1</v>
      </c>
      <c r="I252" s="8"/>
    </row>
    <row r="253" spans="1:9" s="73" customFormat="1" ht="58.5" x14ac:dyDescent="0.25">
      <c r="A253" s="62" t="s">
        <v>344</v>
      </c>
      <c r="B253" s="18" t="s">
        <v>779</v>
      </c>
      <c r="C253" s="18" t="s">
        <v>775</v>
      </c>
      <c r="D253" s="62" t="s">
        <v>776</v>
      </c>
      <c r="E253" s="63">
        <v>70</v>
      </c>
      <c r="F253" s="25" t="s">
        <v>436</v>
      </c>
      <c r="G253" s="8"/>
      <c r="H253" s="8" t="s">
        <v>1</v>
      </c>
      <c r="I253" s="8"/>
    </row>
    <row r="254" spans="1:9" s="73" customFormat="1" ht="58.5" x14ac:dyDescent="0.25">
      <c r="A254" s="62" t="s">
        <v>344</v>
      </c>
      <c r="B254" s="18" t="s">
        <v>780</v>
      </c>
      <c r="C254" s="18" t="s">
        <v>775</v>
      </c>
      <c r="D254" s="62" t="s">
        <v>776</v>
      </c>
      <c r="E254" s="63">
        <v>40</v>
      </c>
      <c r="F254" s="25" t="s">
        <v>436</v>
      </c>
      <c r="G254" s="15"/>
      <c r="H254" s="8" t="s">
        <v>1</v>
      </c>
      <c r="I254" s="8"/>
    </row>
    <row r="255" spans="1:9" s="73" customFormat="1" ht="58.5" x14ac:dyDescent="0.25">
      <c r="A255" s="62" t="s">
        <v>344</v>
      </c>
      <c r="B255" s="18" t="s">
        <v>781</v>
      </c>
      <c r="C255" s="18" t="s">
        <v>775</v>
      </c>
      <c r="D255" s="62" t="s">
        <v>776</v>
      </c>
      <c r="E255" s="63">
        <v>30</v>
      </c>
      <c r="F255" s="25" t="s">
        <v>436</v>
      </c>
      <c r="G255" s="8"/>
      <c r="H255" s="8" t="s">
        <v>1</v>
      </c>
      <c r="I255" s="8"/>
    </row>
    <row r="256" spans="1:9" s="73" customFormat="1" ht="58.5" x14ac:dyDescent="0.25">
      <c r="A256" s="62" t="s">
        <v>782</v>
      </c>
      <c r="B256" s="18" t="s">
        <v>783</v>
      </c>
      <c r="C256" s="18" t="s">
        <v>784</v>
      </c>
      <c r="D256" s="62" t="s">
        <v>776</v>
      </c>
      <c r="E256" s="63">
        <v>30</v>
      </c>
      <c r="F256" s="25" t="s">
        <v>436</v>
      </c>
      <c r="G256" s="15"/>
      <c r="H256" s="8" t="s">
        <v>1</v>
      </c>
      <c r="I256" s="8"/>
    </row>
    <row r="257" spans="1:9" s="73" customFormat="1" ht="78" x14ac:dyDescent="0.25">
      <c r="A257" s="62" t="s">
        <v>782</v>
      </c>
      <c r="B257" s="18" t="s">
        <v>785</v>
      </c>
      <c r="C257" s="18" t="s">
        <v>775</v>
      </c>
      <c r="D257" s="62" t="s">
        <v>776</v>
      </c>
      <c r="E257" s="63">
        <v>30</v>
      </c>
      <c r="F257" s="25" t="s">
        <v>436</v>
      </c>
      <c r="G257" s="8"/>
      <c r="H257" s="8" t="s">
        <v>1</v>
      </c>
      <c r="I257" s="8"/>
    </row>
    <row r="258" spans="1:9" s="73" customFormat="1" ht="58.5" x14ac:dyDescent="0.25">
      <c r="A258" s="62" t="s">
        <v>782</v>
      </c>
      <c r="B258" s="18" t="s">
        <v>786</v>
      </c>
      <c r="C258" s="18" t="s">
        <v>787</v>
      </c>
      <c r="D258" s="62" t="s">
        <v>776</v>
      </c>
      <c r="E258" s="63">
        <v>20</v>
      </c>
      <c r="F258" s="25" t="s">
        <v>436</v>
      </c>
      <c r="G258" s="15"/>
      <c r="H258" s="8" t="s">
        <v>1</v>
      </c>
      <c r="I258" s="8"/>
    </row>
    <row r="259" spans="1:9" s="73" customFormat="1" ht="58.5" x14ac:dyDescent="0.25">
      <c r="A259" s="62" t="s">
        <v>782</v>
      </c>
      <c r="B259" s="18" t="s">
        <v>788</v>
      </c>
      <c r="C259" s="18" t="s">
        <v>789</v>
      </c>
      <c r="D259" s="62" t="s">
        <v>776</v>
      </c>
      <c r="E259" s="63">
        <v>40</v>
      </c>
      <c r="F259" s="25" t="s">
        <v>436</v>
      </c>
      <c r="G259" s="8"/>
      <c r="H259" s="8" t="s">
        <v>1</v>
      </c>
      <c r="I259" s="8"/>
    </row>
    <row r="260" spans="1:9" s="73" customFormat="1" ht="78" x14ac:dyDescent="0.25">
      <c r="A260" s="69" t="s">
        <v>344</v>
      </c>
      <c r="B260" s="65" t="s">
        <v>816</v>
      </c>
      <c r="C260" s="65" t="s">
        <v>817</v>
      </c>
      <c r="D260" s="64" t="s">
        <v>818</v>
      </c>
      <c r="E260" s="58">
        <v>200</v>
      </c>
      <c r="F260" s="70" t="s">
        <v>183</v>
      </c>
      <c r="G260" s="71"/>
      <c r="H260" s="72" t="s">
        <v>1</v>
      </c>
      <c r="I260" s="72"/>
    </row>
    <row r="261" spans="1:9" s="73" customFormat="1" ht="117" x14ac:dyDescent="0.25">
      <c r="A261" s="69" t="s">
        <v>348</v>
      </c>
      <c r="B261" s="65" t="s">
        <v>819</v>
      </c>
      <c r="C261" s="65" t="s">
        <v>820</v>
      </c>
      <c r="D261" s="64" t="s">
        <v>818</v>
      </c>
      <c r="E261" s="58">
        <v>10</v>
      </c>
      <c r="F261" s="70" t="s">
        <v>183</v>
      </c>
      <c r="G261" s="71"/>
      <c r="H261" s="72" t="s">
        <v>1</v>
      </c>
      <c r="I261" s="72"/>
    </row>
    <row r="262" spans="1:9" s="73" customFormat="1" ht="97.5" x14ac:dyDescent="0.25">
      <c r="A262" s="69" t="s">
        <v>348</v>
      </c>
      <c r="B262" s="65" t="s">
        <v>821</v>
      </c>
      <c r="C262" s="65" t="s">
        <v>822</v>
      </c>
      <c r="D262" s="64" t="s">
        <v>818</v>
      </c>
      <c r="E262" s="58">
        <v>10</v>
      </c>
      <c r="F262" s="70" t="s">
        <v>183</v>
      </c>
      <c r="G262" s="71"/>
      <c r="H262" s="72" t="s">
        <v>1</v>
      </c>
      <c r="I262" s="72"/>
    </row>
    <row r="263" spans="1:9" s="73" customFormat="1" ht="97.5" x14ac:dyDescent="0.25">
      <c r="A263" s="69" t="s">
        <v>348</v>
      </c>
      <c r="B263" s="65" t="s">
        <v>823</v>
      </c>
      <c r="C263" s="65" t="s">
        <v>824</v>
      </c>
      <c r="D263" s="64" t="s">
        <v>818</v>
      </c>
      <c r="E263" s="58">
        <v>30</v>
      </c>
      <c r="F263" s="70" t="s">
        <v>183</v>
      </c>
      <c r="G263" s="71"/>
      <c r="H263" s="72" t="s">
        <v>1</v>
      </c>
      <c r="I263" s="72"/>
    </row>
    <row r="264" spans="1:9" s="73" customFormat="1" ht="97.5" x14ac:dyDescent="0.25">
      <c r="A264" s="69" t="s">
        <v>348</v>
      </c>
      <c r="B264" s="65" t="s">
        <v>825</v>
      </c>
      <c r="C264" s="65" t="s">
        <v>826</v>
      </c>
      <c r="D264" s="64" t="s">
        <v>818</v>
      </c>
      <c r="E264" s="58">
        <v>20</v>
      </c>
      <c r="F264" s="70" t="s">
        <v>183</v>
      </c>
      <c r="G264" s="71"/>
      <c r="H264" s="72" t="s">
        <v>1</v>
      </c>
      <c r="I264" s="72"/>
    </row>
    <row r="265" spans="1:9" s="73" customFormat="1" ht="117" x14ac:dyDescent="0.25">
      <c r="A265" s="69" t="s">
        <v>348</v>
      </c>
      <c r="B265" s="65" t="s">
        <v>827</v>
      </c>
      <c r="C265" s="65" t="s">
        <v>828</v>
      </c>
      <c r="D265" s="64" t="s">
        <v>818</v>
      </c>
      <c r="E265" s="58">
        <v>15</v>
      </c>
      <c r="F265" s="70" t="s">
        <v>183</v>
      </c>
      <c r="G265" s="71"/>
      <c r="H265" s="72" t="s">
        <v>1</v>
      </c>
      <c r="I265" s="72"/>
    </row>
    <row r="266" spans="1:9" s="73" customFormat="1" ht="97.5" x14ac:dyDescent="0.25">
      <c r="A266" s="69" t="s">
        <v>348</v>
      </c>
      <c r="B266" s="65" t="s">
        <v>829</v>
      </c>
      <c r="C266" s="65" t="s">
        <v>830</v>
      </c>
      <c r="D266" s="64" t="s">
        <v>818</v>
      </c>
      <c r="E266" s="58">
        <v>10</v>
      </c>
      <c r="F266" s="70" t="s">
        <v>183</v>
      </c>
      <c r="G266" s="71"/>
      <c r="H266" s="72" t="s">
        <v>1</v>
      </c>
      <c r="I266" s="72"/>
    </row>
    <row r="267" spans="1:9" s="73" customFormat="1" ht="97.5" x14ac:dyDescent="0.25">
      <c r="A267" s="69" t="s">
        <v>348</v>
      </c>
      <c r="B267" s="65" t="s">
        <v>825</v>
      </c>
      <c r="C267" s="65" t="s">
        <v>826</v>
      </c>
      <c r="D267" s="64" t="s">
        <v>818</v>
      </c>
      <c r="E267" s="58">
        <v>10</v>
      </c>
      <c r="F267" s="70" t="s">
        <v>183</v>
      </c>
      <c r="G267" s="71"/>
      <c r="H267" s="72" t="s">
        <v>1</v>
      </c>
      <c r="I267" s="72"/>
    </row>
    <row r="268" spans="1:9" s="73" customFormat="1" ht="97.5" x14ac:dyDescent="0.25">
      <c r="A268" s="69" t="s">
        <v>348</v>
      </c>
      <c r="B268" s="65" t="s">
        <v>831</v>
      </c>
      <c r="C268" s="65" t="s">
        <v>824</v>
      </c>
      <c r="D268" s="64" t="s">
        <v>818</v>
      </c>
      <c r="E268" s="58">
        <v>10</v>
      </c>
      <c r="F268" s="70" t="s">
        <v>183</v>
      </c>
      <c r="G268" s="71"/>
      <c r="H268" s="72" t="s">
        <v>1</v>
      </c>
      <c r="I268" s="72"/>
    </row>
    <row r="269" spans="1:9" s="73" customFormat="1" ht="78" x14ac:dyDescent="0.25">
      <c r="A269" s="69" t="s">
        <v>344</v>
      </c>
      <c r="B269" s="65" t="s">
        <v>832</v>
      </c>
      <c r="C269" s="65" t="s">
        <v>833</v>
      </c>
      <c r="D269" s="64" t="s">
        <v>818</v>
      </c>
      <c r="E269" s="58">
        <v>20</v>
      </c>
      <c r="F269" s="70" t="s">
        <v>183</v>
      </c>
      <c r="G269" s="71"/>
      <c r="H269" s="72" t="s">
        <v>1</v>
      </c>
      <c r="I269" s="72"/>
    </row>
    <row r="270" spans="1:9" s="73" customFormat="1" ht="97.5" x14ac:dyDescent="0.25">
      <c r="A270" s="69" t="s">
        <v>344</v>
      </c>
      <c r="B270" s="65" t="s">
        <v>834</v>
      </c>
      <c r="C270" s="65" t="s">
        <v>835</v>
      </c>
      <c r="D270" s="64" t="s">
        <v>818</v>
      </c>
      <c r="E270" s="58">
        <f>20+20</f>
        <v>40</v>
      </c>
      <c r="F270" s="70" t="s">
        <v>183</v>
      </c>
      <c r="G270" s="71"/>
      <c r="H270" s="72" t="s">
        <v>1</v>
      </c>
      <c r="I270" s="72"/>
    </row>
    <row r="271" spans="1:9" s="73" customFormat="1" ht="58.5" x14ac:dyDescent="0.25">
      <c r="A271" s="69" t="s">
        <v>344</v>
      </c>
      <c r="B271" s="65" t="s">
        <v>836</v>
      </c>
      <c r="C271" s="65" t="s">
        <v>835</v>
      </c>
      <c r="D271" s="64" t="s">
        <v>818</v>
      </c>
      <c r="E271" s="58">
        <v>20</v>
      </c>
      <c r="F271" s="70" t="s">
        <v>183</v>
      </c>
      <c r="G271" s="71"/>
      <c r="H271" s="72" t="s">
        <v>1</v>
      </c>
      <c r="I271" s="72"/>
    </row>
    <row r="272" spans="1:9" s="73" customFormat="1" ht="117" x14ac:dyDescent="0.25">
      <c r="A272" s="69" t="s">
        <v>344</v>
      </c>
      <c r="B272" s="65" t="s">
        <v>837</v>
      </c>
      <c r="C272" s="65" t="s">
        <v>838</v>
      </c>
      <c r="D272" s="64" t="s">
        <v>818</v>
      </c>
      <c r="E272" s="58">
        <f>20+20</f>
        <v>40</v>
      </c>
      <c r="F272" s="70" t="s">
        <v>183</v>
      </c>
      <c r="G272" s="71"/>
      <c r="H272" s="72" t="s">
        <v>1</v>
      </c>
      <c r="I272" s="72"/>
    </row>
    <row r="273" spans="1:9" s="73" customFormat="1" ht="78" x14ac:dyDescent="0.25">
      <c r="A273" s="69" t="s">
        <v>344</v>
      </c>
      <c r="B273" s="65" t="s">
        <v>839</v>
      </c>
      <c r="C273" s="65" t="s">
        <v>840</v>
      </c>
      <c r="D273" s="64" t="s">
        <v>818</v>
      </c>
      <c r="E273" s="58">
        <v>20</v>
      </c>
      <c r="F273" s="70" t="s">
        <v>183</v>
      </c>
      <c r="G273" s="71"/>
      <c r="H273" s="72" t="s">
        <v>1</v>
      </c>
      <c r="I273" s="72"/>
    </row>
    <row r="274" spans="1:9" s="73" customFormat="1" ht="136.5" x14ac:dyDescent="0.25">
      <c r="A274" s="69" t="s">
        <v>344</v>
      </c>
      <c r="B274" s="65" t="s">
        <v>841</v>
      </c>
      <c r="C274" s="65" t="s">
        <v>842</v>
      </c>
      <c r="D274" s="64" t="s">
        <v>818</v>
      </c>
      <c r="E274" s="58">
        <v>20</v>
      </c>
      <c r="F274" s="70" t="s">
        <v>183</v>
      </c>
      <c r="G274" s="71"/>
      <c r="H274" s="72" t="s">
        <v>1</v>
      </c>
      <c r="I274" s="72"/>
    </row>
    <row r="275" spans="1:9" s="73" customFormat="1" ht="97.5" x14ac:dyDescent="0.25">
      <c r="A275" s="69" t="s">
        <v>344</v>
      </c>
      <c r="B275" s="65" t="s">
        <v>843</v>
      </c>
      <c r="C275" s="65" t="s">
        <v>844</v>
      </c>
      <c r="D275" s="64" t="s">
        <v>818</v>
      </c>
      <c r="E275" s="58">
        <v>20</v>
      </c>
      <c r="F275" s="70" t="s">
        <v>183</v>
      </c>
      <c r="G275" s="71"/>
      <c r="H275" s="72" t="s">
        <v>1</v>
      </c>
      <c r="I275" s="72"/>
    </row>
    <row r="276" spans="1:9" s="73" customFormat="1" ht="97.5" x14ac:dyDescent="0.25">
      <c r="A276" s="69" t="s">
        <v>348</v>
      </c>
      <c r="B276" s="65" t="s">
        <v>845</v>
      </c>
      <c r="C276" s="65" t="s">
        <v>846</v>
      </c>
      <c r="D276" s="64" t="s">
        <v>818</v>
      </c>
      <c r="E276" s="58">
        <f>20+30</f>
        <v>50</v>
      </c>
      <c r="F276" s="70" t="s">
        <v>183</v>
      </c>
      <c r="G276" s="71"/>
      <c r="H276" s="72" t="s">
        <v>1</v>
      </c>
      <c r="I276" s="72"/>
    </row>
    <row r="277" spans="1:9" s="73" customFormat="1" ht="97.5" x14ac:dyDescent="0.25">
      <c r="A277" s="69" t="s">
        <v>348</v>
      </c>
      <c r="B277" s="65" t="s">
        <v>847</v>
      </c>
      <c r="C277" s="65" t="s">
        <v>848</v>
      </c>
      <c r="D277" s="64" t="s">
        <v>818</v>
      </c>
      <c r="E277" s="58">
        <f>20+10</f>
        <v>30</v>
      </c>
      <c r="F277" s="70" t="s">
        <v>183</v>
      </c>
      <c r="G277" s="71"/>
      <c r="H277" s="72" t="s">
        <v>1</v>
      </c>
      <c r="I277" s="72"/>
    </row>
    <row r="278" spans="1:9" s="73" customFormat="1" ht="117" x14ac:dyDescent="0.25">
      <c r="A278" s="69" t="s">
        <v>348</v>
      </c>
      <c r="B278" s="65" t="s">
        <v>849</v>
      </c>
      <c r="C278" s="65" t="s">
        <v>850</v>
      </c>
      <c r="D278" s="64" t="s">
        <v>818</v>
      </c>
      <c r="E278" s="58">
        <f>20+10+20</f>
        <v>50</v>
      </c>
      <c r="F278" s="70" t="s">
        <v>183</v>
      </c>
      <c r="G278" s="71"/>
      <c r="H278" s="72" t="s">
        <v>1</v>
      </c>
      <c r="I278" s="72"/>
    </row>
    <row r="279" spans="1:9" s="73" customFormat="1" ht="136.5" x14ac:dyDescent="0.25">
      <c r="A279" s="69" t="s">
        <v>348</v>
      </c>
      <c r="B279" s="65" t="s">
        <v>851</v>
      </c>
      <c r="C279" s="65" t="s">
        <v>852</v>
      </c>
      <c r="D279" s="64" t="s">
        <v>818</v>
      </c>
      <c r="E279" s="58">
        <f>20+20</f>
        <v>40</v>
      </c>
      <c r="F279" s="70" t="s">
        <v>183</v>
      </c>
      <c r="G279" s="71"/>
      <c r="H279" s="72" t="s">
        <v>1</v>
      </c>
      <c r="I279" s="72"/>
    </row>
    <row r="280" spans="1:9" s="73" customFormat="1" ht="78" x14ac:dyDescent="0.25">
      <c r="A280" s="69" t="s">
        <v>348</v>
      </c>
      <c r="B280" s="65" t="s">
        <v>853</v>
      </c>
      <c r="C280" s="65" t="s">
        <v>854</v>
      </c>
      <c r="D280" s="64" t="s">
        <v>818</v>
      </c>
      <c r="E280" s="58">
        <v>20</v>
      </c>
      <c r="F280" s="70" t="s">
        <v>183</v>
      </c>
      <c r="G280" s="71"/>
      <c r="H280" s="72" t="s">
        <v>1</v>
      </c>
      <c r="I280" s="72"/>
    </row>
    <row r="281" spans="1:9" s="73" customFormat="1" ht="78" x14ac:dyDescent="0.25">
      <c r="A281" s="69" t="s">
        <v>348</v>
      </c>
      <c r="B281" s="65" t="s">
        <v>855</v>
      </c>
      <c r="C281" s="65" t="s">
        <v>856</v>
      </c>
      <c r="D281" s="64" t="s">
        <v>818</v>
      </c>
      <c r="E281" s="58">
        <f>20+10</f>
        <v>30</v>
      </c>
      <c r="F281" s="70" t="s">
        <v>183</v>
      </c>
      <c r="G281" s="71"/>
      <c r="H281" s="72" t="s">
        <v>1</v>
      </c>
      <c r="I281" s="72"/>
    </row>
    <row r="282" spans="1:9" s="73" customFormat="1" ht="97.5" x14ac:dyDescent="0.25">
      <c r="A282" s="69" t="s">
        <v>348</v>
      </c>
      <c r="B282" s="65" t="s">
        <v>857</v>
      </c>
      <c r="C282" s="65" t="s">
        <v>858</v>
      </c>
      <c r="D282" s="64" t="s">
        <v>818</v>
      </c>
      <c r="E282" s="58">
        <f>20+25</f>
        <v>45</v>
      </c>
      <c r="F282" s="70" t="s">
        <v>183</v>
      </c>
      <c r="G282" s="71"/>
      <c r="H282" s="72" t="s">
        <v>1</v>
      </c>
      <c r="I282" s="72"/>
    </row>
    <row r="283" spans="1:9" s="73" customFormat="1" ht="117" x14ac:dyDescent="0.25">
      <c r="A283" s="69" t="s">
        <v>348</v>
      </c>
      <c r="B283" s="65" t="s">
        <v>859</v>
      </c>
      <c r="C283" s="65" t="s">
        <v>860</v>
      </c>
      <c r="D283" s="64" t="s">
        <v>818</v>
      </c>
      <c r="E283" s="58">
        <f>20+10</f>
        <v>30</v>
      </c>
      <c r="F283" s="70" t="s">
        <v>183</v>
      </c>
      <c r="G283" s="71"/>
      <c r="H283" s="72" t="s">
        <v>1</v>
      </c>
      <c r="I283" s="72"/>
    </row>
    <row r="284" spans="1:9" s="73" customFormat="1" ht="58.5" x14ac:dyDescent="0.25">
      <c r="A284" s="69" t="s">
        <v>348</v>
      </c>
      <c r="B284" s="65" t="s">
        <v>861</v>
      </c>
      <c r="C284" s="65" t="s">
        <v>862</v>
      </c>
      <c r="D284" s="64" t="s">
        <v>818</v>
      </c>
      <c r="E284" s="58">
        <v>20</v>
      </c>
      <c r="F284" s="70" t="s">
        <v>183</v>
      </c>
      <c r="G284" s="71"/>
      <c r="H284" s="72" t="s">
        <v>1</v>
      </c>
      <c r="I284" s="72"/>
    </row>
    <row r="285" spans="1:9" s="73" customFormat="1" ht="117" x14ac:dyDescent="0.25">
      <c r="A285" s="69" t="s">
        <v>348</v>
      </c>
      <c r="B285" s="65" t="s">
        <v>863</v>
      </c>
      <c r="C285" s="65" t="s">
        <v>864</v>
      </c>
      <c r="D285" s="64" t="s">
        <v>818</v>
      </c>
      <c r="E285" s="58">
        <f>20+10+30</f>
        <v>60</v>
      </c>
      <c r="F285" s="70" t="s">
        <v>183</v>
      </c>
      <c r="G285" s="71"/>
      <c r="H285" s="72" t="s">
        <v>1</v>
      </c>
      <c r="I285" s="72"/>
    </row>
    <row r="286" spans="1:9" s="73" customFormat="1" ht="97.5" x14ac:dyDescent="0.25">
      <c r="A286" s="69" t="s">
        <v>348</v>
      </c>
      <c r="B286" s="65" t="s">
        <v>865</v>
      </c>
      <c r="C286" s="65" t="s">
        <v>866</v>
      </c>
      <c r="D286" s="64" t="s">
        <v>818</v>
      </c>
      <c r="E286" s="58">
        <f>20+15</f>
        <v>35</v>
      </c>
      <c r="F286" s="70" t="s">
        <v>183</v>
      </c>
      <c r="G286" s="71"/>
      <c r="H286" s="72" t="s">
        <v>1</v>
      </c>
      <c r="I286" s="72"/>
    </row>
    <row r="287" spans="1:9" s="73" customFormat="1" ht="97.5" x14ac:dyDescent="0.25">
      <c r="A287" s="69" t="s">
        <v>348</v>
      </c>
      <c r="B287" s="65" t="s">
        <v>867</v>
      </c>
      <c r="C287" s="65" t="s">
        <v>868</v>
      </c>
      <c r="D287" s="64" t="s">
        <v>818</v>
      </c>
      <c r="E287" s="58">
        <v>20</v>
      </c>
      <c r="F287" s="70" t="s">
        <v>183</v>
      </c>
      <c r="G287" s="71"/>
      <c r="H287" s="72" t="s">
        <v>1</v>
      </c>
      <c r="I287" s="72"/>
    </row>
    <row r="288" spans="1:9" s="73" customFormat="1" ht="117" x14ac:dyDescent="0.25">
      <c r="A288" s="69" t="s">
        <v>348</v>
      </c>
      <c r="B288" s="65" t="s">
        <v>869</v>
      </c>
      <c r="C288" s="65" t="s">
        <v>870</v>
      </c>
      <c r="D288" s="64" t="s">
        <v>818</v>
      </c>
      <c r="E288" s="58">
        <f>20+10+20</f>
        <v>50</v>
      </c>
      <c r="F288" s="70" t="s">
        <v>183</v>
      </c>
      <c r="G288" s="71"/>
      <c r="H288" s="72" t="s">
        <v>1</v>
      </c>
      <c r="I288" s="72"/>
    </row>
    <row r="289" spans="1:9" s="73" customFormat="1" ht="97.5" x14ac:dyDescent="0.25">
      <c r="A289" s="69" t="s">
        <v>348</v>
      </c>
      <c r="B289" s="65" t="s">
        <v>871</v>
      </c>
      <c r="C289" s="65" t="s">
        <v>872</v>
      </c>
      <c r="D289" s="64" t="s">
        <v>818</v>
      </c>
      <c r="E289" s="58">
        <f>20+30+20</f>
        <v>70</v>
      </c>
      <c r="F289" s="70" t="s">
        <v>183</v>
      </c>
      <c r="G289" s="71"/>
      <c r="H289" s="72" t="s">
        <v>1</v>
      </c>
      <c r="I289" s="72"/>
    </row>
    <row r="290" spans="1:9" s="73" customFormat="1" ht="78" x14ac:dyDescent="0.25">
      <c r="A290" s="69" t="s">
        <v>348</v>
      </c>
      <c r="B290" s="65" t="s">
        <v>873</v>
      </c>
      <c r="C290" s="65" t="s">
        <v>874</v>
      </c>
      <c r="D290" s="64" t="s">
        <v>818</v>
      </c>
      <c r="E290" s="58">
        <v>20</v>
      </c>
      <c r="F290" s="70" t="s">
        <v>183</v>
      </c>
      <c r="G290" s="71"/>
      <c r="H290" s="72" t="s">
        <v>1</v>
      </c>
      <c r="I290" s="72"/>
    </row>
    <row r="291" spans="1:9" s="73" customFormat="1" ht="97.5" x14ac:dyDescent="0.25">
      <c r="A291" s="69" t="s">
        <v>348</v>
      </c>
      <c r="B291" s="65" t="s">
        <v>875</v>
      </c>
      <c r="C291" s="65" t="s">
        <v>876</v>
      </c>
      <c r="D291" s="64" t="s">
        <v>818</v>
      </c>
      <c r="E291" s="58">
        <v>20</v>
      </c>
      <c r="F291" s="70" t="s">
        <v>183</v>
      </c>
      <c r="G291" s="71"/>
      <c r="H291" s="72" t="s">
        <v>1</v>
      </c>
      <c r="I291" s="72"/>
    </row>
    <row r="292" spans="1:9" s="73" customFormat="1" ht="97.5" x14ac:dyDescent="0.25">
      <c r="A292" s="69" t="s">
        <v>348</v>
      </c>
      <c r="B292" s="65" t="s">
        <v>877</v>
      </c>
      <c r="C292" s="65" t="s">
        <v>878</v>
      </c>
      <c r="D292" s="64" t="s">
        <v>818</v>
      </c>
      <c r="E292" s="58">
        <f>20+10+20</f>
        <v>50</v>
      </c>
      <c r="F292" s="70" t="s">
        <v>183</v>
      </c>
      <c r="G292" s="71"/>
      <c r="H292" s="72" t="s">
        <v>1</v>
      </c>
      <c r="I292" s="72"/>
    </row>
    <row r="293" spans="1:9" s="73" customFormat="1" ht="97.5" x14ac:dyDescent="0.25">
      <c r="A293" s="69" t="s">
        <v>348</v>
      </c>
      <c r="B293" s="65" t="s">
        <v>879</v>
      </c>
      <c r="C293" s="65" t="s">
        <v>880</v>
      </c>
      <c r="D293" s="64" t="s">
        <v>818</v>
      </c>
      <c r="E293" s="58">
        <v>20</v>
      </c>
      <c r="F293" s="70" t="s">
        <v>183</v>
      </c>
      <c r="G293" s="71"/>
      <c r="H293" s="72" t="s">
        <v>1</v>
      </c>
      <c r="I293" s="72"/>
    </row>
    <row r="294" spans="1:9" s="73" customFormat="1" ht="97.5" x14ac:dyDescent="0.25">
      <c r="A294" s="69" t="s">
        <v>348</v>
      </c>
      <c r="B294" s="65" t="s">
        <v>881</v>
      </c>
      <c r="C294" s="65" t="s">
        <v>830</v>
      </c>
      <c r="D294" s="64" t="s">
        <v>818</v>
      </c>
      <c r="E294" s="58">
        <f>20+15</f>
        <v>35</v>
      </c>
      <c r="F294" s="70" t="s">
        <v>183</v>
      </c>
      <c r="G294" s="71"/>
      <c r="H294" s="72" t="s">
        <v>1</v>
      </c>
      <c r="I294" s="72"/>
    </row>
    <row r="295" spans="1:9" s="73" customFormat="1" ht="97.5" x14ac:dyDescent="0.25">
      <c r="A295" s="69" t="s">
        <v>348</v>
      </c>
      <c r="B295" s="65" t="s">
        <v>882</v>
      </c>
      <c r="C295" s="65" t="s">
        <v>883</v>
      </c>
      <c r="D295" s="64" t="s">
        <v>818</v>
      </c>
      <c r="E295" s="58">
        <f>20+15</f>
        <v>35</v>
      </c>
      <c r="F295" s="70" t="s">
        <v>183</v>
      </c>
      <c r="G295" s="71"/>
      <c r="H295" s="72" t="s">
        <v>1</v>
      </c>
      <c r="I295" s="72"/>
    </row>
    <row r="296" spans="1:9" s="73" customFormat="1" ht="78" x14ac:dyDescent="0.25">
      <c r="A296" s="69" t="s">
        <v>348</v>
      </c>
      <c r="B296" s="65" t="s">
        <v>884</v>
      </c>
      <c r="C296" s="65" t="s">
        <v>885</v>
      </c>
      <c r="D296" s="64" t="s">
        <v>818</v>
      </c>
      <c r="E296" s="58">
        <f>20+10</f>
        <v>30</v>
      </c>
      <c r="F296" s="70" t="s">
        <v>183</v>
      </c>
      <c r="G296" s="71"/>
      <c r="H296" s="72" t="s">
        <v>1</v>
      </c>
      <c r="I296" s="72"/>
    </row>
    <row r="297" spans="1:9" s="73" customFormat="1" ht="78" x14ac:dyDescent="0.25">
      <c r="A297" s="69" t="s">
        <v>348</v>
      </c>
      <c r="B297" s="65" t="s">
        <v>886</v>
      </c>
      <c r="C297" s="65" t="s">
        <v>887</v>
      </c>
      <c r="D297" s="64" t="s">
        <v>818</v>
      </c>
      <c r="E297" s="58">
        <f>20+15</f>
        <v>35</v>
      </c>
      <c r="F297" s="70" t="s">
        <v>183</v>
      </c>
      <c r="G297" s="71"/>
      <c r="H297" s="72" t="s">
        <v>1</v>
      </c>
      <c r="I297" s="72"/>
    </row>
    <row r="298" spans="1:9" s="73" customFormat="1" ht="97.5" x14ac:dyDescent="0.25">
      <c r="A298" s="69" t="s">
        <v>348</v>
      </c>
      <c r="B298" s="65" t="s">
        <v>888</v>
      </c>
      <c r="C298" s="65" t="s">
        <v>889</v>
      </c>
      <c r="D298" s="64" t="s">
        <v>818</v>
      </c>
      <c r="E298" s="58">
        <v>20</v>
      </c>
      <c r="F298" s="70" t="s">
        <v>183</v>
      </c>
      <c r="G298" s="71"/>
      <c r="H298" s="72" t="s">
        <v>1</v>
      </c>
      <c r="I298" s="72"/>
    </row>
    <row r="299" spans="1:9" s="73" customFormat="1" ht="78" x14ac:dyDescent="0.25">
      <c r="A299" s="69" t="s">
        <v>348</v>
      </c>
      <c r="B299" s="65" t="s">
        <v>890</v>
      </c>
      <c r="C299" s="65" t="s">
        <v>891</v>
      </c>
      <c r="D299" s="64" t="s">
        <v>818</v>
      </c>
      <c r="E299" s="58">
        <v>20</v>
      </c>
      <c r="F299" s="70" t="s">
        <v>183</v>
      </c>
      <c r="G299" s="71"/>
      <c r="H299" s="72" t="s">
        <v>1</v>
      </c>
      <c r="I299" s="72"/>
    </row>
    <row r="300" spans="1:9" s="73" customFormat="1" ht="97.5" x14ac:dyDescent="0.25">
      <c r="A300" s="69" t="s">
        <v>348</v>
      </c>
      <c r="B300" s="65" t="s">
        <v>892</v>
      </c>
      <c r="C300" s="65" t="s">
        <v>893</v>
      </c>
      <c r="D300" s="64" t="s">
        <v>818</v>
      </c>
      <c r="E300" s="58">
        <v>20</v>
      </c>
      <c r="F300" s="70" t="s">
        <v>183</v>
      </c>
      <c r="G300" s="71"/>
      <c r="H300" s="72" t="s">
        <v>1</v>
      </c>
      <c r="I300" s="72"/>
    </row>
    <row r="301" spans="1:9" s="73" customFormat="1" ht="78" x14ac:dyDescent="0.25">
      <c r="A301" s="69" t="s">
        <v>348</v>
      </c>
      <c r="B301" s="65" t="s">
        <v>894</v>
      </c>
      <c r="C301" s="65" t="s">
        <v>895</v>
      </c>
      <c r="D301" s="64" t="s">
        <v>818</v>
      </c>
      <c r="E301" s="58">
        <v>10</v>
      </c>
      <c r="F301" s="70" t="s">
        <v>183</v>
      </c>
      <c r="G301" s="71"/>
      <c r="H301" s="72" t="s">
        <v>1</v>
      </c>
      <c r="I301" s="72"/>
    </row>
    <row r="302" spans="1:9" s="73" customFormat="1" ht="78" x14ac:dyDescent="0.25">
      <c r="A302" s="69" t="s">
        <v>348</v>
      </c>
      <c r="B302" s="65" t="s">
        <v>896</v>
      </c>
      <c r="C302" s="65" t="s">
        <v>897</v>
      </c>
      <c r="D302" s="64" t="s">
        <v>818</v>
      </c>
      <c r="E302" s="58">
        <v>20</v>
      </c>
      <c r="F302" s="70" t="s">
        <v>183</v>
      </c>
      <c r="G302" s="71"/>
      <c r="H302" s="72" t="s">
        <v>1</v>
      </c>
      <c r="I302" s="72"/>
    </row>
    <row r="303" spans="1:9" s="73" customFormat="1" ht="97.5" x14ac:dyDescent="0.25">
      <c r="A303" s="69" t="s">
        <v>348</v>
      </c>
      <c r="B303" s="65" t="s">
        <v>898</v>
      </c>
      <c r="C303" s="65" t="s">
        <v>899</v>
      </c>
      <c r="D303" s="64" t="s">
        <v>818</v>
      </c>
      <c r="E303" s="58">
        <f>20+20</f>
        <v>40</v>
      </c>
      <c r="F303" s="70" t="s">
        <v>183</v>
      </c>
      <c r="G303" s="71"/>
      <c r="H303" s="72" t="s">
        <v>1</v>
      </c>
      <c r="I303" s="72"/>
    </row>
    <row r="304" spans="1:9" s="73" customFormat="1" ht="117" x14ac:dyDescent="0.25">
      <c r="A304" s="69" t="s">
        <v>348</v>
      </c>
      <c r="B304" s="65" t="s">
        <v>900</v>
      </c>
      <c r="C304" s="65" t="s">
        <v>901</v>
      </c>
      <c r="D304" s="64" t="s">
        <v>818</v>
      </c>
      <c r="E304" s="58">
        <v>20</v>
      </c>
      <c r="F304" s="70" t="s">
        <v>183</v>
      </c>
      <c r="G304" s="71"/>
      <c r="H304" s="72" t="s">
        <v>1</v>
      </c>
      <c r="I304" s="72"/>
    </row>
    <row r="305" spans="1:9" s="73" customFormat="1" ht="97.5" x14ac:dyDescent="0.25">
      <c r="A305" s="69" t="s">
        <v>348</v>
      </c>
      <c r="B305" s="65" t="s">
        <v>902</v>
      </c>
      <c r="C305" s="65" t="s">
        <v>903</v>
      </c>
      <c r="D305" s="64" t="s">
        <v>818</v>
      </c>
      <c r="E305" s="58">
        <f>20+20</f>
        <v>40</v>
      </c>
      <c r="F305" s="70" t="s">
        <v>183</v>
      </c>
      <c r="G305" s="71"/>
      <c r="H305" s="72" t="s">
        <v>1</v>
      </c>
      <c r="I305" s="72"/>
    </row>
    <row r="306" spans="1:9" s="73" customFormat="1" ht="117" x14ac:dyDescent="0.25">
      <c r="A306" s="69" t="s">
        <v>348</v>
      </c>
      <c r="B306" s="65" t="s">
        <v>904</v>
      </c>
      <c r="C306" s="65" t="s">
        <v>905</v>
      </c>
      <c r="D306" s="64" t="s">
        <v>818</v>
      </c>
      <c r="E306" s="58">
        <v>20</v>
      </c>
      <c r="F306" s="70" t="s">
        <v>183</v>
      </c>
      <c r="G306" s="71"/>
      <c r="H306" s="72" t="s">
        <v>1</v>
      </c>
      <c r="I306" s="72"/>
    </row>
    <row r="307" spans="1:9" s="73" customFormat="1" ht="97.5" x14ac:dyDescent="0.25">
      <c r="A307" s="69" t="s">
        <v>348</v>
      </c>
      <c r="B307" s="65" t="s">
        <v>906</v>
      </c>
      <c r="C307" s="65" t="s">
        <v>907</v>
      </c>
      <c r="D307" s="64" t="s">
        <v>818</v>
      </c>
      <c r="E307" s="58">
        <v>20</v>
      </c>
      <c r="F307" s="70" t="s">
        <v>183</v>
      </c>
      <c r="G307" s="71"/>
      <c r="H307" s="72" t="s">
        <v>1</v>
      </c>
      <c r="I307" s="72"/>
    </row>
    <row r="308" spans="1:9" s="73" customFormat="1" ht="97.5" x14ac:dyDescent="0.25">
      <c r="A308" s="69" t="s">
        <v>348</v>
      </c>
      <c r="B308" s="65" t="s">
        <v>908</v>
      </c>
      <c r="C308" s="65" t="s">
        <v>909</v>
      </c>
      <c r="D308" s="64" t="s">
        <v>818</v>
      </c>
      <c r="E308" s="58">
        <v>20</v>
      </c>
      <c r="F308" s="70" t="s">
        <v>183</v>
      </c>
      <c r="G308" s="71"/>
      <c r="H308" s="72" t="s">
        <v>1</v>
      </c>
      <c r="I308" s="72"/>
    </row>
    <row r="309" spans="1:9" s="73" customFormat="1" ht="97.5" x14ac:dyDescent="0.25">
      <c r="A309" s="69" t="s">
        <v>348</v>
      </c>
      <c r="B309" s="65" t="s">
        <v>910</v>
      </c>
      <c r="C309" s="65" t="s">
        <v>911</v>
      </c>
      <c r="D309" s="64" t="s">
        <v>818</v>
      </c>
      <c r="E309" s="58">
        <v>20</v>
      </c>
      <c r="F309" s="70" t="s">
        <v>183</v>
      </c>
      <c r="G309" s="71"/>
      <c r="H309" s="72" t="s">
        <v>1</v>
      </c>
      <c r="I309" s="72"/>
    </row>
    <row r="310" spans="1:9" s="73" customFormat="1" ht="97.5" x14ac:dyDescent="0.25">
      <c r="A310" s="69" t="s">
        <v>348</v>
      </c>
      <c r="B310" s="65" t="s">
        <v>912</v>
      </c>
      <c r="C310" s="65" t="s">
        <v>868</v>
      </c>
      <c r="D310" s="64" t="s">
        <v>818</v>
      </c>
      <c r="E310" s="58">
        <v>20</v>
      </c>
      <c r="F310" s="70" t="s">
        <v>183</v>
      </c>
      <c r="G310" s="71"/>
      <c r="H310" s="72" t="s">
        <v>1</v>
      </c>
      <c r="I310" s="72"/>
    </row>
    <row r="311" spans="1:9" s="73" customFormat="1" ht="97.5" x14ac:dyDescent="0.25">
      <c r="A311" s="69" t="s">
        <v>348</v>
      </c>
      <c r="B311" s="65" t="s">
        <v>913</v>
      </c>
      <c r="C311" s="65" t="s">
        <v>914</v>
      </c>
      <c r="D311" s="64" t="s">
        <v>818</v>
      </c>
      <c r="E311" s="58">
        <v>30</v>
      </c>
      <c r="F311" s="70" t="s">
        <v>183</v>
      </c>
      <c r="G311" s="71"/>
      <c r="H311" s="72" t="s">
        <v>1</v>
      </c>
      <c r="I311" s="72"/>
    </row>
    <row r="312" spans="1:9" s="73" customFormat="1" ht="78" x14ac:dyDescent="0.25">
      <c r="A312" s="69" t="s">
        <v>348</v>
      </c>
      <c r="B312" s="65" t="s">
        <v>915</v>
      </c>
      <c r="C312" s="65" t="s">
        <v>916</v>
      </c>
      <c r="D312" s="64" t="s">
        <v>818</v>
      </c>
      <c r="E312" s="58">
        <v>20</v>
      </c>
      <c r="F312" s="70" t="s">
        <v>183</v>
      </c>
      <c r="G312" s="71"/>
      <c r="H312" s="72" t="s">
        <v>1</v>
      </c>
      <c r="I312" s="72"/>
    </row>
    <row r="313" spans="1:9" s="73" customFormat="1" ht="78" x14ac:dyDescent="0.25">
      <c r="A313" s="69" t="s">
        <v>348</v>
      </c>
      <c r="B313" s="65" t="s">
        <v>917</v>
      </c>
      <c r="C313" s="65" t="s">
        <v>833</v>
      </c>
      <c r="D313" s="64" t="s">
        <v>818</v>
      </c>
      <c r="E313" s="58">
        <v>20</v>
      </c>
      <c r="F313" s="70" t="s">
        <v>183</v>
      </c>
      <c r="G313" s="71"/>
      <c r="H313" s="72" t="s">
        <v>1</v>
      </c>
      <c r="I313" s="72"/>
    </row>
    <row r="314" spans="1:9" s="73" customFormat="1" ht="78" x14ac:dyDescent="0.25">
      <c r="A314" s="69" t="s">
        <v>348</v>
      </c>
      <c r="B314" s="65" t="s">
        <v>918</v>
      </c>
      <c r="C314" s="65" t="s">
        <v>822</v>
      </c>
      <c r="D314" s="64" t="s">
        <v>818</v>
      </c>
      <c r="E314" s="58">
        <v>20</v>
      </c>
      <c r="F314" s="70" t="s">
        <v>183</v>
      </c>
      <c r="G314" s="71"/>
      <c r="H314" s="72" t="s">
        <v>1</v>
      </c>
      <c r="I314" s="72"/>
    </row>
    <row r="315" spans="1:9" s="73" customFormat="1" ht="97.5" x14ac:dyDescent="0.25">
      <c r="A315" s="69" t="s">
        <v>348</v>
      </c>
      <c r="B315" s="65" t="s">
        <v>919</v>
      </c>
      <c r="C315" s="65" t="s">
        <v>920</v>
      </c>
      <c r="D315" s="64" t="s">
        <v>818</v>
      </c>
      <c r="E315" s="58">
        <v>20</v>
      </c>
      <c r="F315" s="70" t="s">
        <v>183</v>
      </c>
      <c r="G315" s="71"/>
      <c r="H315" s="72" t="s">
        <v>1</v>
      </c>
      <c r="I315" s="72"/>
    </row>
    <row r="316" spans="1:9" s="73" customFormat="1" ht="78" x14ac:dyDescent="0.25">
      <c r="A316" s="69" t="s">
        <v>348</v>
      </c>
      <c r="B316" s="65" t="s">
        <v>921</v>
      </c>
      <c r="C316" s="65" t="s">
        <v>920</v>
      </c>
      <c r="D316" s="64" t="s">
        <v>818</v>
      </c>
      <c r="E316" s="58">
        <v>30</v>
      </c>
      <c r="F316" s="70" t="s">
        <v>183</v>
      </c>
      <c r="G316" s="71"/>
      <c r="H316" s="72" t="s">
        <v>1</v>
      </c>
      <c r="I316" s="72"/>
    </row>
    <row r="317" spans="1:9" s="73" customFormat="1" ht="58.5" x14ac:dyDescent="0.25">
      <c r="A317" s="69" t="s">
        <v>348</v>
      </c>
      <c r="B317" s="65" t="s">
        <v>922</v>
      </c>
      <c r="C317" s="65" t="s">
        <v>920</v>
      </c>
      <c r="D317" s="64" t="s">
        <v>818</v>
      </c>
      <c r="E317" s="58">
        <v>35</v>
      </c>
      <c r="F317" s="70" t="s">
        <v>183</v>
      </c>
      <c r="G317" s="71"/>
      <c r="H317" s="72" t="s">
        <v>1</v>
      </c>
      <c r="I317" s="72"/>
    </row>
    <row r="318" spans="1:9" s="73" customFormat="1" ht="58.5" x14ac:dyDescent="0.25">
      <c r="A318" s="69" t="s">
        <v>348</v>
      </c>
      <c r="B318" s="65" t="s">
        <v>923</v>
      </c>
      <c r="C318" s="65" t="s">
        <v>920</v>
      </c>
      <c r="D318" s="64" t="s">
        <v>818</v>
      </c>
      <c r="E318" s="58">
        <v>30</v>
      </c>
      <c r="F318" s="70" t="s">
        <v>183</v>
      </c>
      <c r="G318" s="71"/>
      <c r="H318" s="72" t="s">
        <v>1</v>
      </c>
      <c r="I318" s="72"/>
    </row>
    <row r="319" spans="1:9" s="73" customFormat="1" ht="58.5" x14ac:dyDescent="0.25">
      <c r="A319" s="69" t="s">
        <v>348</v>
      </c>
      <c r="B319" s="65" t="s">
        <v>924</v>
      </c>
      <c r="C319" s="65" t="s">
        <v>920</v>
      </c>
      <c r="D319" s="64" t="s">
        <v>818</v>
      </c>
      <c r="E319" s="58">
        <v>20</v>
      </c>
      <c r="F319" s="70" t="s">
        <v>183</v>
      </c>
      <c r="G319" s="71"/>
      <c r="H319" s="72" t="s">
        <v>1</v>
      </c>
      <c r="I319" s="72"/>
    </row>
    <row r="320" spans="1:9" s="73" customFormat="1" ht="58.5" x14ac:dyDescent="0.25">
      <c r="A320" s="69" t="s">
        <v>348</v>
      </c>
      <c r="B320" s="65" t="s">
        <v>925</v>
      </c>
      <c r="C320" s="65" t="s">
        <v>920</v>
      </c>
      <c r="D320" s="64" t="s">
        <v>818</v>
      </c>
      <c r="E320" s="58">
        <v>40</v>
      </c>
      <c r="F320" s="70" t="s">
        <v>183</v>
      </c>
      <c r="G320" s="71"/>
      <c r="H320" s="72" t="s">
        <v>1</v>
      </c>
      <c r="I320" s="72"/>
    </row>
    <row r="321" spans="1:9" s="73" customFormat="1" ht="78" x14ac:dyDescent="0.25">
      <c r="A321" s="69" t="s">
        <v>348</v>
      </c>
      <c r="B321" s="65" t="s">
        <v>926</v>
      </c>
      <c r="C321" s="65" t="s">
        <v>920</v>
      </c>
      <c r="D321" s="64" t="s">
        <v>818</v>
      </c>
      <c r="E321" s="58">
        <v>40</v>
      </c>
      <c r="F321" s="70" t="s">
        <v>183</v>
      </c>
      <c r="G321" s="71"/>
      <c r="H321" s="72" t="s">
        <v>1</v>
      </c>
      <c r="I321" s="72"/>
    </row>
    <row r="322" spans="1:9" s="73" customFormat="1" ht="58.5" x14ac:dyDescent="0.25">
      <c r="A322" s="69" t="s">
        <v>348</v>
      </c>
      <c r="B322" s="65" t="s">
        <v>927</v>
      </c>
      <c r="C322" s="65" t="s">
        <v>920</v>
      </c>
      <c r="D322" s="64" t="s">
        <v>818</v>
      </c>
      <c r="E322" s="58">
        <v>70</v>
      </c>
      <c r="F322" s="70" t="s">
        <v>183</v>
      </c>
      <c r="G322" s="71"/>
      <c r="H322" s="72" t="s">
        <v>1</v>
      </c>
      <c r="I322" s="72"/>
    </row>
    <row r="323" spans="1:9" s="73" customFormat="1" ht="58.5" x14ac:dyDescent="0.25">
      <c r="A323" s="69" t="s">
        <v>348</v>
      </c>
      <c r="B323" s="65" t="s">
        <v>928</v>
      </c>
      <c r="C323" s="65" t="s">
        <v>929</v>
      </c>
      <c r="D323" s="64" t="s">
        <v>818</v>
      </c>
      <c r="E323" s="58">
        <v>20</v>
      </c>
      <c r="F323" s="70" t="s">
        <v>183</v>
      </c>
      <c r="G323" s="71"/>
      <c r="H323" s="72" t="s">
        <v>1</v>
      </c>
      <c r="I323" s="72"/>
    </row>
    <row r="324" spans="1:9" s="73" customFormat="1" ht="78" x14ac:dyDescent="0.25">
      <c r="A324" s="69" t="s">
        <v>782</v>
      </c>
      <c r="B324" s="65" t="s">
        <v>930</v>
      </c>
      <c r="C324" s="65" t="s">
        <v>931</v>
      </c>
      <c r="D324" s="64" t="s">
        <v>818</v>
      </c>
      <c r="E324" s="58">
        <v>20</v>
      </c>
      <c r="F324" s="70" t="s">
        <v>183</v>
      </c>
      <c r="G324" s="71"/>
      <c r="H324" s="72" t="s">
        <v>1</v>
      </c>
      <c r="I324" s="72"/>
    </row>
    <row r="325" spans="1:9" s="73" customFormat="1" ht="136.5" x14ac:dyDescent="0.25">
      <c r="A325" s="69" t="s">
        <v>932</v>
      </c>
      <c r="B325" s="65" t="s">
        <v>933</v>
      </c>
      <c r="C325" s="65" t="s">
        <v>934</v>
      </c>
      <c r="D325" s="64" t="s">
        <v>818</v>
      </c>
      <c r="E325" s="58">
        <f>20+10+20</f>
        <v>50</v>
      </c>
      <c r="F325" s="70" t="s">
        <v>183</v>
      </c>
      <c r="G325" s="71"/>
      <c r="H325" s="72" t="s">
        <v>1</v>
      </c>
      <c r="I325" s="72"/>
    </row>
    <row r="326" spans="1:9" s="73" customFormat="1" ht="58.5" x14ac:dyDescent="0.25">
      <c r="A326" s="69" t="s">
        <v>932</v>
      </c>
      <c r="B326" s="65" t="s">
        <v>935</v>
      </c>
      <c r="C326" s="65" t="s">
        <v>240</v>
      </c>
      <c r="D326" s="64" t="s">
        <v>818</v>
      </c>
      <c r="E326" s="58">
        <v>20</v>
      </c>
      <c r="F326" s="70" t="s">
        <v>183</v>
      </c>
      <c r="G326" s="71"/>
      <c r="H326" s="72" t="s">
        <v>1</v>
      </c>
      <c r="I326" s="72"/>
    </row>
    <row r="327" spans="1:9" s="73" customFormat="1" ht="58.5" x14ac:dyDescent="0.25">
      <c r="A327" s="69" t="s">
        <v>799</v>
      </c>
      <c r="B327" s="65" t="s">
        <v>936</v>
      </c>
      <c r="C327" s="65" t="s">
        <v>937</v>
      </c>
      <c r="D327" s="64" t="s">
        <v>818</v>
      </c>
      <c r="E327" s="58">
        <v>20</v>
      </c>
      <c r="F327" s="70" t="s">
        <v>183</v>
      </c>
      <c r="G327" s="71"/>
      <c r="H327" s="72" t="s">
        <v>1</v>
      </c>
      <c r="I327" s="72"/>
    </row>
    <row r="328" spans="1:9" s="73" customFormat="1" ht="58.5" x14ac:dyDescent="0.25">
      <c r="A328" s="69" t="s">
        <v>799</v>
      </c>
      <c r="B328" s="65" t="s">
        <v>938</v>
      </c>
      <c r="C328" s="65" t="s">
        <v>939</v>
      </c>
      <c r="D328" s="64" t="s">
        <v>818</v>
      </c>
      <c r="E328" s="58">
        <v>20</v>
      </c>
      <c r="F328" s="70" t="s">
        <v>183</v>
      </c>
      <c r="G328" s="71"/>
      <c r="H328" s="72" t="s">
        <v>1</v>
      </c>
      <c r="I328" s="72"/>
    </row>
    <row r="329" spans="1:9" s="73" customFormat="1" ht="97.5" x14ac:dyDescent="0.25">
      <c r="A329" s="69" t="s">
        <v>940</v>
      </c>
      <c r="B329" s="65" t="s">
        <v>941</v>
      </c>
      <c r="C329" s="65" t="s">
        <v>942</v>
      </c>
      <c r="D329" s="64" t="s">
        <v>818</v>
      </c>
      <c r="E329" s="58">
        <v>96</v>
      </c>
      <c r="F329" s="70" t="s">
        <v>183</v>
      </c>
      <c r="G329" s="71"/>
      <c r="H329" s="72" t="s">
        <v>1</v>
      </c>
      <c r="I329" s="72"/>
    </row>
    <row r="330" spans="1:9" s="73" customFormat="1" ht="78" x14ac:dyDescent="0.25">
      <c r="A330" s="69" t="s">
        <v>940</v>
      </c>
      <c r="B330" s="65" t="s">
        <v>943</v>
      </c>
      <c r="C330" s="65" t="s">
        <v>944</v>
      </c>
      <c r="D330" s="64" t="s">
        <v>818</v>
      </c>
      <c r="E330" s="58">
        <v>20</v>
      </c>
      <c r="F330" s="70" t="s">
        <v>183</v>
      </c>
      <c r="G330" s="71"/>
      <c r="H330" s="72" t="s">
        <v>1</v>
      </c>
      <c r="I330" s="72"/>
    </row>
    <row r="331" spans="1:9" s="73" customFormat="1" ht="58.5" x14ac:dyDescent="0.25">
      <c r="A331" s="69" t="s">
        <v>940</v>
      </c>
      <c r="B331" s="65" t="s">
        <v>945</v>
      </c>
      <c r="C331" s="65" t="s">
        <v>946</v>
      </c>
      <c r="D331" s="64" t="s">
        <v>818</v>
      </c>
      <c r="E331" s="58">
        <v>20</v>
      </c>
      <c r="F331" s="70" t="s">
        <v>183</v>
      </c>
      <c r="G331" s="71"/>
      <c r="H331" s="72" t="s">
        <v>1</v>
      </c>
      <c r="I331" s="72"/>
    </row>
    <row r="332" spans="1:9" s="73" customFormat="1" ht="78" x14ac:dyDescent="0.25">
      <c r="A332" s="69" t="s">
        <v>940</v>
      </c>
      <c r="B332" s="65" t="s">
        <v>947</v>
      </c>
      <c r="C332" s="65" t="s">
        <v>948</v>
      </c>
      <c r="D332" s="64" t="s">
        <v>818</v>
      </c>
      <c r="E332" s="58">
        <v>20</v>
      </c>
      <c r="F332" s="70" t="s">
        <v>183</v>
      </c>
      <c r="G332" s="71"/>
      <c r="H332" s="72" t="s">
        <v>1</v>
      </c>
      <c r="I332" s="72"/>
    </row>
    <row r="333" spans="1:9" s="73" customFormat="1" ht="78" x14ac:dyDescent="0.25">
      <c r="A333" s="69" t="s">
        <v>940</v>
      </c>
      <c r="B333" s="65" t="s">
        <v>949</v>
      </c>
      <c r="C333" s="65" t="s">
        <v>950</v>
      </c>
      <c r="D333" s="64" t="s">
        <v>818</v>
      </c>
      <c r="E333" s="58">
        <v>20</v>
      </c>
      <c r="F333" s="70" t="s">
        <v>183</v>
      </c>
      <c r="G333" s="71"/>
      <c r="H333" s="72" t="s">
        <v>1</v>
      </c>
      <c r="I333" s="72"/>
    </row>
    <row r="334" spans="1:9" s="73" customFormat="1" ht="97.5" x14ac:dyDescent="0.25">
      <c r="A334" s="69" t="s">
        <v>940</v>
      </c>
      <c r="B334" s="65" t="s">
        <v>951</v>
      </c>
      <c r="C334" s="65" t="s">
        <v>952</v>
      </c>
      <c r="D334" s="64" t="s">
        <v>818</v>
      </c>
      <c r="E334" s="58">
        <v>20</v>
      </c>
      <c r="F334" s="70" t="s">
        <v>183</v>
      </c>
      <c r="G334" s="71"/>
      <c r="H334" s="72" t="s">
        <v>1</v>
      </c>
      <c r="I334" s="72"/>
    </row>
    <row r="335" spans="1:9" s="73" customFormat="1" ht="97.5" x14ac:dyDescent="0.25">
      <c r="A335" s="69" t="s">
        <v>940</v>
      </c>
      <c r="B335" s="65" t="s">
        <v>953</v>
      </c>
      <c r="C335" s="65" t="s">
        <v>954</v>
      </c>
      <c r="D335" s="64" t="s">
        <v>818</v>
      </c>
      <c r="E335" s="58">
        <v>20</v>
      </c>
      <c r="F335" s="70" t="s">
        <v>183</v>
      </c>
      <c r="G335" s="71"/>
      <c r="H335" s="72" t="s">
        <v>1</v>
      </c>
      <c r="I335" s="72"/>
    </row>
    <row r="336" spans="1:9" s="73" customFormat="1" ht="78" x14ac:dyDescent="0.25">
      <c r="A336" s="69" t="s">
        <v>940</v>
      </c>
      <c r="B336" s="65" t="s">
        <v>955</v>
      </c>
      <c r="C336" s="65" t="s">
        <v>956</v>
      </c>
      <c r="D336" s="64" t="s">
        <v>818</v>
      </c>
      <c r="E336" s="58">
        <v>20</v>
      </c>
      <c r="F336" s="70" t="s">
        <v>183</v>
      </c>
      <c r="G336" s="71"/>
      <c r="H336" s="72" t="s">
        <v>1</v>
      </c>
      <c r="I336" s="72"/>
    </row>
    <row r="337" spans="1:9" s="73" customFormat="1" ht="97.5" x14ac:dyDescent="0.25">
      <c r="A337" s="69" t="s">
        <v>940</v>
      </c>
      <c r="B337" s="65" t="s">
        <v>957</v>
      </c>
      <c r="C337" s="65" t="s">
        <v>958</v>
      </c>
      <c r="D337" s="64" t="s">
        <v>818</v>
      </c>
      <c r="E337" s="58">
        <v>20</v>
      </c>
      <c r="F337" s="70" t="s">
        <v>183</v>
      </c>
      <c r="G337" s="71"/>
      <c r="H337" s="72" t="s">
        <v>1</v>
      </c>
      <c r="I337" s="72"/>
    </row>
    <row r="338" spans="1:9" s="73" customFormat="1" ht="78" x14ac:dyDescent="0.25">
      <c r="A338" s="69" t="s">
        <v>940</v>
      </c>
      <c r="B338" s="65" t="s">
        <v>959</v>
      </c>
      <c r="C338" s="65" t="s">
        <v>960</v>
      </c>
      <c r="D338" s="64" t="s">
        <v>818</v>
      </c>
      <c r="E338" s="58">
        <v>20</v>
      </c>
      <c r="F338" s="70" t="s">
        <v>183</v>
      </c>
      <c r="G338" s="71"/>
      <c r="H338" s="72" t="s">
        <v>1</v>
      </c>
      <c r="I338" s="72"/>
    </row>
    <row r="339" spans="1:9" s="73" customFormat="1" ht="78" x14ac:dyDescent="0.25">
      <c r="A339" s="69" t="s">
        <v>940</v>
      </c>
      <c r="B339" s="65" t="s">
        <v>961</v>
      </c>
      <c r="C339" s="65" t="s">
        <v>962</v>
      </c>
      <c r="D339" s="64" t="s">
        <v>818</v>
      </c>
      <c r="E339" s="58">
        <v>15</v>
      </c>
      <c r="F339" s="70" t="s">
        <v>183</v>
      </c>
      <c r="G339" s="71"/>
      <c r="H339" s="72" t="s">
        <v>1</v>
      </c>
      <c r="I339" s="72"/>
    </row>
    <row r="340" spans="1:9" s="73" customFormat="1" ht="97.5" x14ac:dyDescent="0.25">
      <c r="A340" s="69" t="s">
        <v>940</v>
      </c>
      <c r="B340" s="65" t="s">
        <v>963</v>
      </c>
      <c r="C340" s="65" t="s">
        <v>964</v>
      </c>
      <c r="D340" s="64" t="s">
        <v>818</v>
      </c>
      <c r="E340" s="58">
        <v>20</v>
      </c>
      <c r="F340" s="70" t="s">
        <v>183</v>
      </c>
      <c r="G340" s="71"/>
      <c r="H340" s="72" t="s">
        <v>1</v>
      </c>
      <c r="I340" s="72"/>
    </row>
    <row r="341" spans="1:9" s="73" customFormat="1" ht="58.5" x14ac:dyDescent="0.25">
      <c r="A341" s="69" t="s">
        <v>940</v>
      </c>
      <c r="B341" s="65" t="s">
        <v>965</v>
      </c>
      <c r="C341" s="65" t="s">
        <v>966</v>
      </c>
      <c r="D341" s="64" t="s">
        <v>818</v>
      </c>
      <c r="E341" s="58">
        <v>20</v>
      </c>
      <c r="F341" s="70" t="s">
        <v>183</v>
      </c>
      <c r="G341" s="71"/>
      <c r="H341" s="72" t="s">
        <v>1</v>
      </c>
      <c r="I341" s="72"/>
    </row>
    <row r="342" spans="1:9" s="73" customFormat="1" ht="58.5" x14ac:dyDescent="0.25">
      <c r="A342" s="69" t="s">
        <v>940</v>
      </c>
      <c r="B342" s="65" t="s">
        <v>965</v>
      </c>
      <c r="C342" s="65" t="s">
        <v>967</v>
      </c>
      <c r="D342" s="64" t="s">
        <v>818</v>
      </c>
      <c r="E342" s="58">
        <v>20</v>
      </c>
      <c r="F342" s="70" t="s">
        <v>183</v>
      </c>
      <c r="G342" s="71"/>
      <c r="H342" s="72" t="s">
        <v>1</v>
      </c>
      <c r="I342" s="72"/>
    </row>
    <row r="343" spans="1:9" s="73" customFormat="1" ht="58.5" x14ac:dyDescent="0.25">
      <c r="A343" s="69" t="s">
        <v>940</v>
      </c>
      <c r="B343" s="65" t="s">
        <v>968</v>
      </c>
      <c r="C343" s="65" t="s">
        <v>969</v>
      </c>
      <c r="D343" s="64" t="s">
        <v>818</v>
      </c>
      <c r="E343" s="58">
        <v>20</v>
      </c>
      <c r="F343" s="70" t="s">
        <v>183</v>
      </c>
      <c r="G343" s="71"/>
      <c r="H343" s="72" t="s">
        <v>1</v>
      </c>
      <c r="I343" s="72"/>
    </row>
    <row r="344" spans="1:9" s="73" customFormat="1" ht="58.5" x14ac:dyDescent="0.25">
      <c r="A344" s="69" t="s">
        <v>940</v>
      </c>
      <c r="B344" s="65" t="s">
        <v>970</v>
      </c>
      <c r="C344" s="65" t="s">
        <v>971</v>
      </c>
      <c r="D344" s="64" t="s">
        <v>818</v>
      </c>
      <c r="E344" s="58">
        <v>20</v>
      </c>
      <c r="F344" s="70" t="s">
        <v>183</v>
      </c>
      <c r="G344" s="71"/>
      <c r="H344" s="72" t="s">
        <v>1</v>
      </c>
      <c r="I344" s="72"/>
    </row>
    <row r="345" spans="1:9" s="73" customFormat="1" ht="78" x14ac:dyDescent="0.25">
      <c r="A345" s="69" t="s">
        <v>940</v>
      </c>
      <c r="B345" s="65" t="s">
        <v>972</v>
      </c>
      <c r="C345" s="65" t="s">
        <v>973</v>
      </c>
      <c r="D345" s="64" t="s">
        <v>818</v>
      </c>
      <c r="E345" s="58">
        <v>20</v>
      </c>
      <c r="F345" s="70" t="s">
        <v>183</v>
      </c>
      <c r="G345" s="71"/>
      <c r="H345" s="72" t="s">
        <v>1</v>
      </c>
      <c r="I345" s="72"/>
    </row>
    <row r="346" spans="1:9" s="73" customFormat="1" ht="58.5" x14ac:dyDescent="0.25">
      <c r="A346" s="69" t="s">
        <v>940</v>
      </c>
      <c r="B346" s="65" t="s">
        <v>974</v>
      </c>
      <c r="C346" s="65" t="s">
        <v>975</v>
      </c>
      <c r="D346" s="64" t="s">
        <v>818</v>
      </c>
      <c r="E346" s="58">
        <v>20</v>
      </c>
      <c r="F346" s="70" t="s">
        <v>183</v>
      </c>
      <c r="G346" s="71"/>
      <c r="H346" s="72" t="s">
        <v>1</v>
      </c>
      <c r="I346" s="72"/>
    </row>
    <row r="347" spans="1:9" s="6" customFormat="1" ht="78" x14ac:dyDescent="0.25">
      <c r="A347" s="69" t="s">
        <v>940</v>
      </c>
      <c r="B347" s="65" t="s">
        <v>976</v>
      </c>
      <c r="C347" s="65" t="s">
        <v>977</v>
      </c>
      <c r="D347" s="64" t="s">
        <v>818</v>
      </c>
      <c r="E347" s="58">
        <v>20</v>
      </c>
      <c r="F347" s="70" t="s">
        <v>183</v>
      </c>
      <c r="G347" s="71"/>
      <c r="H347" s="72" t="s">
        <v>1</v>
      </c>
      <c r="I347" s="72"/>
    </row>
    <row r="348" spans="1:9" s="9" customFormat="1" ht="97.5" x14ac:dyDescent="0.25">
      <c r="A348" s="69" t="s">
        <v>940</v>
      </c>
      <c r="B348" s="65" t="s">
        <v>978</v>
      </c>
      <c r="C348" s="65" t="s">
        <v>979</v>
      </c>
      <c r="D348" s="64" t="s">
        <v>818</v>
      </c>
      <c r="E348" s="58">
        <v>20</v>
      </c>
      <c r="F348" s="70" t="s">
        <v>183</v>
      </c>
      <c r="G348" s="71"/>
      <c r="H348" s="72" t="s">
        <v>1</v>
      </c>
      <c r="I348" s="72"/>
    </row>
    <row r="349" spans="1:9" s="6" customFormat="1" ht="97.5" x14ac:dyDescent="0.25">
      <c r="A349" s="69" t="s">
        <v>940</v>
      </c>
      <c r="B349" s="65" t="s">
        <v>980</v>
      </c>
      <c r="C349" s="65" t="s">
        <v>981</v>
      </c>
      <c r="D349" s="64" t="s">
        <v>818</v>
      </c>
      <c r="E349" s="58">
        <v>20</v>
      </c>
      <c r="F349" s="70" t="s">
        <v>183</v>
      </c>
      <c r="G349" s="71"/>
      <c r="H349" s="72" t="s">
        <v>1</v>
      </c>
      <c r="I349" s="72"/>
    </row>
    <row r="350" spans="1:9" s="9" customFormat="1" ht="78" x14ac:dyDescent="0.25">
      <c r="A350" s="69" t="s">
        <v>940</v>
      </c>
      <c r="B350" s="65" t="s">
        <v>982</v>
      </c>
      <c r="C350" s="65" t="s">
        <v>950</v>
      </c>
      <c r="D350" s="64" t="s">
        <v>818</v>
      </c>
      <c r="E350" s="58">
        <v>20</v>
      </c>
      <c r="F350" s="70" t="s">
        <v>183</v>
      </c>
      <c r="G350" s="71"/>
      <c r="H350" s="72" t="s">
        <v>1</v>
      </c>
      <c r="I350" s="72"/>
    </row>
    <row r="351" spans="1:9" s="9" customFormat="1" ht="58.5" x14ac:dyDescent="0.25">
      <c r="A351" s="69" t="s">
        <v>940</v>
      </c>
      <c r="B351" s="65" t="s">
        <v>983</v>
      </c>
      <c r="C351" s="65" t="s">
        <v>984</v>
      </c>
      <c r="D351" s="64" t="s">
        <v>818</v>
      </c>
      <c r="E351" s="58">
        <v>20</v>
      </c>
      <c r="F351" s="70" t="s">
        <v>183</v>
      </c>
      <c r="G351" s="71"/>
      <c r="H351" s="72" t="s">
        <v>1</v>
      </c>
      <c r="I351" s="72"/>
    </row>
    <row r="352" spans="1:9" s="9" customFormat="1" ht="58.5" x14ac:dyDescent="0.25">
      <c r="A352" s="69" t="s">
        <v>940</v>
      </c>
      <c r="B352" s="65" t="s">
        <v>985</v>
      </c>
      <c r="C352" s="65" t="s">
        <v>986</v>
      </c>
      <c r="D352" s="64" t="s">
        <v>818</v>
      </c>
      <c r="E352" s="58">
        <v>20</v>
      </c>
      <c r="F352" s="70" t="s">
        <v>183</v>
      </c>
      <c r="G352" s="71"/>
      <c r="H352" s="72" t="s">
        <v>1</v>
      </c>
      <c r="I352" s="72"/>
    </row>
    <row r="353" spans="1:9" s="9" customFormat="1" ht="97.5" x14ac:dyDescent="0.25">
      <c r="A353" s="69" t="s">
        <v>940</v>
      </c>
      <c r="B353" s="65" t="s">
        <v>987</v>
      </c>
      <c r="C353" s="65" t="s">
        <v>988</v>
      </c>
      <c r="D353" s="64" t="s">
        <v>818</v>
      </c>
      <c r="E353" s="58">
        <v>20</v>
      </c>
      <c r="F353" s="70" t="s">
        <v>183</v>
      </c>
      <c r="G353" s="71"/>
      <c r="H353" s="72" t="s">
        <v>1</v>
      </c>
      <c r="I353" s="72"/>
    </row>
    <row r="354" spans="1:9" s="9" customFormat="1" ht="97.5" x14ac:dyDescent="0.25">
      <c r="A354" s="69" t="s">
        <v>940</v>
      </c>
      <c r="B354" s="65" t="s">
        <v>989</v>
      </c>
      <c r="C354" s="65" t="s">
        <v>990</v>
      </c>
      <c r="D354" s="64" t="s">
        <v>818</v>
      </c>
      <c r="E354" s="58">
        <v>20</v>
      </c>
      <c r="F354" s="70" t="s">
        <v>183</v>
      </c>
      <c r="G354" s="71"/>
      <c r="H354" s="72" t="s">
        <v>1</v>
      </c>
      <c r="I354" s="72"/>
    </row>
    <row r="355" spans="1:9" s="9" customFormat="1" ht="58.5" x14ac:dyDescent="0.25">
      <c r="A355" s="69" t="s">
        <v>940</v>
      </c>
      <c r="B355" s="65" t="s">
        <v>991</v>
      </c>
      <c r="C355" s="65" t="s">
        <v>992</v>
      </c>
      <c r="D355" s="64" t="s">
        <v>818</v>
      </c>
      <c r="E355" s="58">
        <v>20</v>
      </c>
      <c r="F355" s="70" t="s">
        <v>183</v>
      </c>
      <c r="G355" s="71"/>
      <c r="H355" s="72" t="s">
        <v>1</v>
      </c>
      <c r="I355" s="72"/>
    </row>
    <row r="356" spans="1:9" s="6" customFormat="1" ht="58.5" x14ac:dyDescent="0.25">
      <c r="A356" s="69" t="s">
        <v>940</v>
      </c>
      <c r="B356" s="65" t="s">
        <v>993</v>
      </c>
      <c r="C356" s="65" t="s">
        <v>994</v>
      </c>
      <c r="D356" s="64" t="s">
        <v>818</v>
      </c>
      <c r="E356" s="58">
        <v>20</v>
      </c>
      <c r="F356" s="70" t="s">
        <v>183</v>
      </c>
      <c r="G356" s="71"/>
      <c r="H356" s="72" t="s">
        <v>1</v>
      </c>
      <c r="I356" s="72"/>
    </row>
    <row r="357" spans="1:9" s="9" customFormat="1" ht="78" x14ac:dyDescent="0.25">
      <c r="A357" s="69" t="s">
        <v>940</v>
      </c>
      <c r="B357" s="65" t="s">
        <v>995</v>
      </c>
      <c r="C357" s="65" t="s">
        <v>996</v>
      </c>
      <c r="D357" s="64" t="s">
        <v>818</v>
      </c>
      <c r="E357" s="58">
        <v>20</v>
      </c>
      <c r="F357" s="70" t="s">
        <v>183</v>
      </c>
      <c r="G357" s="71"/>
      <c r="H357" s="72" t="s">
        <v>1</v>
      </c>
      <c r="I357" s="72"/>
    </row>
    <row r="358" spans="1:9" s="9" customFormat="1" ht="58.5" x14ac:dyDescent="0.25">
      <c r="A358" s="69" t="s">
        <v>940</v>
      </c>
      <c r="B358" s="65" t="s">
        <v>997</v>
      </c>
      <c r="C358" s="65" t="s">
        <v>998</v>
      </c>
      <c r="D358" s="64" t="s">
        <v>818</v>
      </c>
      <c r="E358" s="58">
        <v>20</v>
      </c>
      <c r="F358" s="70" t="s">
        <v>183</v>
      </c>
      <c r="G358" s="71"/>
      <c r="H358" s="72" t="s">
        <v>1</v>
      </c>
      <c r="I358" s="72"/>
    </row>
    <row r="359" spans="1:9" s="9" customFormat="1" ht="78" x14ac:dyDescent="0.25">
      <c r="A359" s="69" t="s">
        <v>940</v>
      </c>
      <c r="B359" s="65" t="s">
        <v>999</v>
      </c>
      <c r="C359" s="65" t="s">
        <v>1000</v>
      </c>
      <c r="D359" s="64" t="s">
        <v>818</v>
      </c>
      <c r="E359" s="58">
        <v>20</v>
      </c>
      <c r="F359" s="70" t="s">
        <v>183</v>
      </c>
      <c r="G359" s="71"/>
      <c r="H359" s="72" t="s">
        <v>1</v>
      </c>
      <c r="I359" s="72"/>
    </row>
    <row r="360" spans="1:9" s="9" customFormat="1" ht="58.5" x14ac:dyDescent="0.25">
      <c r="A360" s="69" t="s">
        <v>940</v>
      </c>
      <c r="B360" s="65" t="s">
        <v>1001</v>
      </c>
      <c r="C360" s="65" t="s">
        <v>1002</v>
      </c>
      <c r="D360" s="64" t="s">
        <v>818</v>
      </c>
      <c r="E360" s="58">
        <v>20</v>
      </c>
      <c r="F360" s="70" t="s">
        <v>183</v>
      </c>
      <c r="G360" s="71"/>
      <c r="H360" s="72" t="s">
        <v>1</v>
      </c>
      <c r="I360" s="72"/>
    </row>
    <row r="361" spans="1:9" s="9" customFormat="1" ht="97.5" x14ac:dyDescent="0.25">
      <c r="A361" s="69" t="s">
        <v>940</v>
      </c>
      <c r="B361" s="65" t="s">
        <v>1003</v>
      </c>
      <c r="C361" s="65" t="s">
        <v>1004</v>
      </c>
      <c r="D361" s="64" t="s">
        <v>818</v>
      </c>
      <c r="E361" s="58">
        <v>20</v>
      </c>
      <c r="F361" s="70" t="s">
        <v>183</v>
      </c>
      <c r="G361" s="71"/>
      <c r="H361" s="72" t="s">
        <v>1</v>
      </c>
      <c r="I361" s="72"/>
    </row>
    <row r="362" spans="1:9" s="9" customFormat="1" ht="58.5" x14ac:dyDescent="0.25">
      <c r="A362" s="69" t="s">
        <v>940</v>
      </c>
      <c r="B362" s="65" t="s">
        <v>1005</v>
      </c>
      <c r="C362" s="65" t="s">
        <v>1006</v>
      </c>
      <c r="D362" s="64" t="s">
        <v>818</v>
      </c>
      <c r="E362" s="58">
        <v>20</v>
      </c>
      <c r="F362" s="70" t="s">
        <v>183</v>
      </c>
      <c r="G362" s="71"/>
      <c r="H362" s="72" t="s">
        <v>1</v>
      </c>
      <c r="I362" s="72"/>
    </row>
    <row r="363" spans="1:9" s="9" customFormat="1" ht="78" x14ac:dyDescent="0.25">
      <c r="A363" s="69" t="s">
        <v>940</v>
      </c>
      <c r="B363" s="65" t="s">
        <v>1007</v>
      </c>
      <c r="C363" s="65" t="s">
        <v>1008</v>
      </c>
      <c r="D363" s="64" t="s">
        <v>818</v>
      </c>
      <c r="E363" s="58">
        <v>20</v>
      </c>
      <c r="F363" s="70" t="s">
        <v>183</v>
      </c>
      <c r="G363" s="71"/>
      <c r="H363" s="72" t="s">
        <v>1</v>
      </c>
      <c r="I363" s="72"/>
    </row>
    <row r="364" spans="1:9" s="6" customFormat="1" ht="78" x14ac:dyDescent="0.25">
      <c r="A364" s="69" t="s">
        <v>940</v>
      </c>
      <c r="B364" s="65" t="s">
        <v>1009</v>
      </c>
      <c r="C364" s="65" t="s">
        <v>1010</v>
      </c>
      <c r="D364" s="64" t="s">
        <v>818</v>
      </c>
      <c r="E364" s="58">
        <v>20</v>
      </c>
      <c r="F364" s="70" t="s">
        <v>183</v>
      </c>
      <c r="G364" s="71"/>
      <c r="H364" s="72" t="s">
        <v>1</v>
      </c>
      <c r="I364" s="72"/>
    </row>
    <row r="365" spans="1:9" s="6" customFormat="1" ht="58.5" x14ac:dyDescent="0.25">
      <c r="A365" s="69" t="s">
        <v>940</v>
      </c>
      <c r="B365" s="65" t="s">
        <v>1011</v>
      </c>
      <c r="C365" s="65" t="s">
        <v>1012</v>
      </c>
      <c r="D365" s="64" t="s">
        <v>818</v>
      </c>
      <c r="E365" s="58">
        <v>20</v>
      </c>
      <c r="F365" s="70" t="s">
        <v>183</v>
      </c>
      <c r="G365" s="71"/>
      <c r="H365" s="72" t="s">
        <v>1</v>
      </c>
      <c r="I365" s="72"/>
    </row>
    <row r="366" spans="1:9" s="6" customFormat="1" ht="78" x14ac:dyDescent="0.25">
      <c r="A366" s="69" t="s">
        <v>940</v>
      </c>
      <c r="B366" s="65" t="s">
        <v>1013</v>
      </c>
      <c r="C366" s="65" t="s">
        <v>1014</v>
      </c>
      <c r="D366" s="64" t="s">
        <v>818</v>
      </c>
      <c r="E366" s="58">
        <v>20</v>
      </c>
      <c r="F366" s="70" t="s">
        <v>183</v>
      </c>
      <c r="G366" s="71"/>
      <c r="H366" s="72" t="s">
        <v>1</v>
      </c>
      <c r="I366" s="72"/>
    </row>
    <row r="367" spans="1:9" s="9" customFormat="1" ht="78" x14ac:dyDescent="0.25">
      <c r="A367" s="69" t="s">
        <v>940</v>
      </c>
      <c r="B367" s="65" t="s">
        <v>1015</v>
      </c>
      <c r="C367" s="65" t="s">
        <v>1016</v>
      </c>
      <c r="D367" s="64" t="s">
        <v>818</v>
      </c>
      <c r="E367" s="58">
        <v>20</v>
      </c>
      <c r="F367" s="70" t="s">
        <v>183</v>
      </c>
      <c r="G367" s="71"/>
      <c r="H367" s="72" t="s">
        <v>1</v>
      </c>
      <c r="I367" s="72"/>
    </row>
    <row r="368" spans="1:9" s="9" customFormat="1" ht="58.5" x14ac:dyDescent="0.25">
      <c r="A368" s="69" t="s">
        <v>940</v>
      </c>
      <c r="B368" s="65" t="s">
        <v>1017</v>
      </c>
      <c r="C368" s="65" t="s">
        <v>939</v>
      </c>
      <c r="D368" s="64" t="s">
        <v>818</v>
      </c>
      <c r="E368" s="58">
        <v>20</v>
      </c>
      <c r="F368" s="70" t="s">
        <v>183</v>
      </c>
      <c r="G368" s="71"/>
      <c r="H368" s="72" t="s">
        <v>1</v>
      </c>
      <c r="I368" s="72"/>
    </row>
    <row r="369" spans="1:9" s="9" customFormat="1" ht="117" x14ac:dyDescent="0.25">
      <c r="A369" s="69" t="s">
        <v>940</v>
      </c>
      <c r="B369" s="65" t="s">
        <v>1018</v>
      </c>
      <c r="C369" s="65" t="s">
        <v>1019</v>
      </c>
      <c r="D369" s="64" t="s">
        <v>818</v>
      </c>
      <c r="E369" s="58">
        <v>20</v>
      </c>
      <c r="F369" s="70" t="s">
        <v>183</v>
      </c>
      <c r="G369" s="71"/>
      <c r="H369" s="72" t="s">
        <v>1</v>
      </c>
      <c r="I369" s="72"/>
    </row>
    <row r="370" spans="1:9" s="9" customFormat="1" ht="78" x14ac:dyDescent="0.25">
      <c r="A370" s="69" t="s">
        <v>940</v>
      </c>
      <c r="B370" s="65" t="s">
        <v>1020</v>
      </c>
      <c r="C370" s="65" t="s">
        <v>973</v>
      </c>
      <c r="D370" s="64" t="s">
        <v>818</v>
      </c>
      <c r="E370" s="58">
        <v>20</v>
      </c>
      <c r="F370" s="70" t="s">
        <v>183</v>
      </c>
      <c r="G370" s="71"/>
      <c r="H370" s="72" t="s">
        <v>1</v>
      </c>
      <c r="I370" s="72"/>
    </row>
    <row r="371" spans="1:9" s="9" customFormat="1" ht="97.5" x14ac:dyDescent="0.25">
      <c r="A371" s="69" t="s">
        <v>940</v>
      </c>
      <c r="B371" s="65" t="s">
        <v>1021</v>
      </c>
      <c r="C371" s="65" t="s">
        <v>1022</v>
      </c>
      <c r="D371" s="64" t="s">
        <v>818</v>
      </c>
      <c r="E371" s="58">
        <v>20</v>
      </c>
      <c r="F371" s="70" t="s">
        <v>183</v>
      </c>
      <c r="G371" s="71"/>
      <c r="H371" s="72" t="s">
        <v>1</v>
      </c>
      <c r="I371" s="72"/>
    </row>
    <row r="372" spans="1:9" s="9" customFormat="1" ht="78" x14ac:dyDescent="0.25">
      <c r="A372" s="69" t="s">
        <v>940</v>
      </c>
      <c r="B372" s="65" t="s">
        <v>1023</v>
      </c>
      <c r="C372" s="65" t="s">
        <v>1024</v>
      </c>
      <c r="D372" s="64" t="s">
        <v>818</v>
      </c>
      <c r="E372" s="58">
        <v>20</v>
      </c>
      <c r="F372" s="70" t="s">
        <v>183</v>
      </c>
      <c r="G372" s="71"/>
      <c r="H372" s="72" t="s">
        <v>1</v>
      </c>
      <c r="I372" s="72"/>
    </row>
    <row r="373" spans="1:9" s="9" customFormat="1" ht="58.5" x14ac:dyDescent="0.25">
      <c r="A373" s="69" t="s">
        <v>940</v>
      </c>
      <c r="B373" s="65" t="s">
        <v>1025</v>
      </c>
      <c r="C373" s="65" t="s">
        <v>1026</v>
      </c>
      <c r="D373" s="64" t="s">
        <v>818</v>
      </c>
      <c r="E373" s="58">
        <v>20</v>
      </c>
      <c r="F373" s="70" t="s">
        <v>183</v>
      </c>
      <c r="G373" s="71"/>
      <c r="H373" s="72" t="s">
        <v>1</v>
      </c>
      <c r="I373" s="72"/>
    </row>
    <row r="374" spans="1:9" s="9" customFormat="1" ht="78" x14ac:dyDescent="0.25">
      <c r="A374" s="69" t="s">
        <v>940</v>
      </c>
      <c r="B374" s="65" t="s">
        <v>1027</v>
      </c>
      <c r="C374" s="65" t="s">
        <v>1028</v>
      </c>
      <c r="D374" s="64" t="s">
        <v>818</v>
      </c>
      <c r="E374" s="58">
        <v>20</v>
      </c>
      <c r="F374" s="70" t="s">
        <v>183</v>
      </c>
      <c r="G374" s="71"/>
      <c r="H374" s="72" t="s">
        <v>1</v>
      </c>
      <c r="I374" s="72"/>
    </row>
    <row r="375" spans="1:9" s="9" customFormat="1" ht="58.5" x14ac:dyDescent="0.25">
      <c r="A375" s="69" t="s">
        <v>940</v>
      </c>
      <c r="B375" s="65" t="s">
        <v>1029</v>
      </c>
      <c r="C375" s="65" t="s">
        <v>1030</v>
      </c>
      <c r="D375" s="64" t="s">
        <v>818</v>
      </c>
      <c r="E375" s="58">
        <v>20</v>
      </c>
      <c r="F375" s="70" t="s">
        <v>183</v>
      </c>
      <c r="G375" s="71"/>
      <c r="H375" s="72" t="s">
        <v>1</v>
      </c>
      <c r="I375" s="72"/>
    </row>
    <row r="376" spans="1:9" s="9" customFormat="1" ht="58.5" x14ac:dyDescent="0.25">
      <c r="A376" s="69" t="s">
        <v>940</v>
      </c>
      <c r="B376" s="65" t="s">
        <v>1031</v>
      </c>
      <c r="C376" s="65" t="s">
        <v>1032</v>
      </c>
      <c r="D376" s="64" t="s">
        <v>818</v>
      </c>
      <c r="E376" s="58">
        <v>20</v>
      </c>
      <c r="F376" s="70" t="s">
        <v>183</v>
      </c>
      <c r="G376" s="71"/>
      <c r="H376" s="72" t="s">
        <v>1</v>
      </c>
      <c r="I376" s="72"/>
    </row>
    <row r="377" spans="1:9" s="9" customFormat="1" ht="97.5" x14ac:dyDescent="0.25">
      <c r="A377" s="69" t="s">
        <v>940</v>
      </c>
      <c r="B377" s="65" t="s">
        <v>1033</v>
      </c>
      <c r="C377" s="65" t="s">
        <v>1034</v>
      </c>
      <c r="D377" s="64" t="s">
        <v>818</v>
      </c>
      <c r="E377" s="58">
        <v>20</v>
      </c>
      <c r="F377" s="70" t="s">
        <v>183</v>
      </c>
      <c r="G377" s="71"/>
      <c r="H377" s="72" t="s">
        <v>1</v>
      </c>
      <c r="I377" s="72"/>
    </row>
    <row r="378" spans="1:9" s="9" customFormat="1" ht="78" x14ac:dyDescent="0.25">
      <c r="A378" s="69" t="s">
        <v>940</v>
      </c>
      <c r="B378" s="65" t="s">
        <v>1035</v>
      </c>
      <c r="C378" s="65" t="s">
        <v>1036</v>
      </c>
      <c r="D378" s="64" t="s">
        <v>818</v>
      </c>
      <c r="E378" s="58">
        <v>19</v>
      </c>
      <c r="F378" s="70" t="s">
        <v>183</v>
      </c>
      <c r="G378" s="71"/>
      <c r="H378" s="72" t="s">
        <v>1</v>
      </c>
      <c r="I378" s="72"/>
    </row>
    <row r="379" spans="1:9" s="9" customFormat="1" ht="78" x14ac:dyDescent="0.25">
      <c r="A379" s="69" t="s">
        <v>940</v>
      </c>
      <c r="B379" s="65" t="s">
        <v>1037</v>
      </c>
      <c r="C379" s="65" t="s">
        <v>1038</v>
      </c>
      <c r="D379" s="64" t="s">
        <v>818</v>
      </c>
      <c r="E379" s="58">
        <v>20</v>
      </c>
      <c r="F379" s="70" t="s">
        <v>183</v>
      </c>
      <c r="G379" s="71"/>
      <c r="H379" s="72" t="s">
        <v>1</v>
      </c>
      <c r="I379" s="72"/>
    </row>
    <row r="380" spans="1:9" s="9" customFormat="1" ht="78" x14ac:dyDescent="0.25">
      <c r="A380" s="62" t="s">
        <v>790</v>
      </c>
      <c r="B380" s="18" t="s">
        <v>791</v>
      </c>
      <c r="C380" s="18" t="s">
        <v>61</v>
      </c>
      <c r="D380" s="62" t="s">
        <v>792</v>
      </c>
      <c r="E380" s="63">
        <v>50</v>
      </c>
      <c r="F380" s="17" t="s">
        <v>183</v>
      </c>
      <c r="G380" s="15"/>
      <c r="H380" s="8" t="s">
        <v>1</v>
      </c>
      <c r="I380" s="8"/>
    </row>
    <row r="381" spans="1:9" s="9" customFormat="1" ht="78" x14ac:dyDescent="0.25">
      <c r="A381" s="62" t="s">
        <v>790</v>
      </c>
      <c r="B381" s="18" t="s">
        <v>793</v>
      </c>
      <c r="C381" s="18" t="s">
        <v>61</v>
      </c>
      <c r="D381" s="62" t="s">
        <v>792</v>
      </c>
      <c r="E381" s="63">
        <v>50</v>
      </c>
      <c r="F381" s="17" t="s">
        <v>183</v>
      </c>
      <c r="G381" s="8"/>
      <c r="H381" s="8" t="s">
        <v>1</v>
      </c>
      <c r="I381" s="8"/>
    </row>
    <row r="382" spans="1:9" s="9" customFormat="1" ht="78" x14ac:dyDescent="0.25">
      <c r="A382" s="64" t="s">
        <v>344</v>
      </c>
      <c r="B382" s="64" t="s">
        <v>794</v>
      </c>
      <c r="C382" s="64" t="s">
        <v>82</v>
      </c>
      <c r="D382" s="64" t="s">
        <v>795</v>
      </c>
      <c r="E382" s="55">
        <v>50</v>
      </c>
      <c r="F382" s="56" t="s">
        <v>183</v>
      </c>
      <c r="G382" s="15"/>
      <c r="H382" s="8" t="s">
        <v>1</v>
      </c>
      <c r="I382" s="8"/>
    </row>
    <row r="383" spans="1:9" s="9" customFormat="1" ht="78" x14ac:dyDescent="0.25">
      <c r="A383" s="64" t="s">
        <v>344</v>
      </c>
      <c r="B383" s="65" t="s">
        <v>796</v>
      </c>
      <c r="C383" s="65" t="s">
        <v>82</v>
      </c>
      <c r="D383" s="65" t="s">
        <v>795</v>
      </c>
      <c r="E383" s="55">
        <v>120</v>
      </c>
      <c r="F383" s="56" t="s">
        <v>183</v>
      </c>
      <c r="G383" s="8"/>
      <c r="H383" s="8" t="s">
        <v>1</v>
      </c>
      <c r="I383" s="8"/>
    </row>
    <row r="384" spans="1:9" s="9" customFormat="1" ht="78" x14ac:dyDescent="0.25">
      <c r="A384" s="64" t="s">
        <v>344</v>
      </c>
      <c r="B384" s="65" t="s">
        <v>797</v>
      </c>
      <c r="C384" s="65" t="s">
        <v>82</v>
      </c>
      <c r="D384" s="65" t="s">
        <v>795</v>
      </c>
      <c r="E384" s="55">
        <v>70</v>
      </c>
      <c r="F384" s="56" t="s">
        <v>183</v>
      </c>
      <c r="G384" s="8"/>
      <c r="H384" s="8" t="s">
        <v>1</v>
      </c>
      <c r="I384" s="8"/>
    </row>
    <row r="385" spans="1:9" s="9" customFormat="1" ht="78" x14ac:dyDescent="0.25">
      <c r="A385" s="64" t="s">
        <v>344</v>
      </c>
      <c r="B385" s="65" t="s">
        <v>798</v>
      </c>
      <c r="C385" s="65" t="s">
        <v>82</v>
      </c>
      <c r="D385" s="65" t="s">
        <v>795</v>
      </c>
      <c r="E385" s="55">
        <v>50</v>
      </c>
      <c r="F385" s="56" t="s">
        <v>183</v>
      </c>
      <c r="G385" s="8"/>
      <c r="H385" s="8" t="s">
        <v>1</v>
      </c>
      <c r="I385" s="8"/>
    </row>
    <row r="386" spans="1:9" s="9" customFormat="1" ht="78" x14ac:dyDescent="0.25">
      <c r="A386" s="65" t="s">
        <v>799</v>
      </c>
      <c r="B386" s="65" t="s">
        <v>800</v>
      </c>
      <c r="C386" s="65" t="s">
        <v>801</v>
      </c>
      <c r="D386" s="65" t="s">
        <v>795</v>
      </c>
      <c r="E386" s="55">
        <v>20</v>
      </c>
      <c r="F386" s="56" t="s">
        <v>183</v>
      </c>
      <c r="G386" s="8"/>
      <c r="H386" s="8" t="s">
        <v>1</v>
      </c>
      <c r="I386" s="8"/>
    </row>
    <row r="387" spans="1:9" s="9" customFormat="1" ht="97.5" x14ac:dyDescent="0.25">
      <c r="A387" s="65" t="s">
        <v>799</v>
      </c>
      <c r="B387" s="65" t="s">
        <v>802</v>
      </c>
      <c r="C387" s="65" t="s">
        <v>803</v>
      </c>
      <c r="D387" s="65" t="s">
        <v>795</v>
      </c>
      <c r="E387" s="55">
        <v>92</v>
      </c>
      <c r="F387" s="56" t="s">
        <v>183</v>
      </c>
      <c r="G387" s="8"/>
      <c r="H387" s="8" t="s">
        <v>1</v>
      </c>
      <c r="I387" s="10"/>
    </row>
    <row r="388" spans="1:9" s="9" customFormat="1" ht="97.5" x14ac:dyDescent="0.25">
      <c r="A388" s="65" t="s">
        <v>799</v>
      </c>
      <c r="B388" s="65" t="s">
        <v>804</v>
      </c>
      <c r="C388" s="65" t="s">
        <v>805</v>
      </c>
      <c r="D388" s="65" t="s">
        <v>795</v>
      </c>
      <c r="E388" s="55">
        <v>92</v>
      </c>
      <c r="F388" s="133" t="s">
        <v>183</v>
      </c>
      <c r="G388" s="19"/>
      <c r="H388" s="19" t="s">
        <v>1</v>
      </c>
      <c r="I388" s="19"/>
    </row>
    <row r="389" spans="1:9" s="9" customFormat="1" ht="58.5" hidden="1" x14ac:dyDescent="0.25">
      <c r="A389" s="48" t="s">
        <v>1039</v>
      </c>
      <c r="B389" s="48" t="s">
        <v>1040</v>
      </c>
      <c r="C389" s="48" t="s">
        <v>299</v>
      </c>
      <c r="D389" s="48" t="s">
        <v>1041</v>
      </c>
      <c r="E389" s="68">
        <v>20</v>
      </c>
      <c r="F389" s="49" t="s">
        <v>183</v>
      </c>
      <c r="G389" s="11"/>
      <c r="H389" s="11"/>
      <c r="I389" s="11" t="s">
        <v>1</v>
      </c>
    </row>
    <row r="390" spans="1:9" s="9" customFormat="1" ht="58.5" hidden="1" x14ac:dyDescent="0.25">
      <c r="A390" s="48" t="s">
        <v>1039</v>
      </c>
      <c r="B390" s="48" t="s">
        <v>1042</v>
      </c>
      <c r="C390" s="48" t="s">
        <v>1043</v>
      </c>
      <c r="D390" s="48" t="s">
        <v>1041</v>
      </c>
      <c r="E390" s="68">
        <v>20</v>
      </c>
      <c r="F390" s="49" t="s">
        <v>183</v>
      </c>
      <c r="G390" s="11"/>
      <c r="H390" s="11"/>
      <c r="I390" s="11" t="s">
        <v>1</v>
      </c>
    </row>
    <row r="391" spans="1:9" s="9" customFormat="1" ht="58.5" hidden="1" x14ac:dyDescent="0.25">
      <c r="A391" s="48" t="s">
        <v>1039</v>
      </c>
      <c r="B391" s="48" t="s">
        <v>1044</v>
      </c>
      <c r="C391" s="48" t="s">
        <v>1045</v>
      </c>
      <c r="D391" s="48" t="s">
        <v>1041</v>
      </c>
      <c r="E391" s="68">
        <v>20</v>
      </c>
      <c r="F391" s="49" t="s">
        <v>183</v>
      </c>
      <c r="G391" s="11"/>
      <c r="H391" s="11"/>
      <c r="I391" s="11" t="s">
        <v>1</v>
      </c>
    </row>
    <row r="392" spans="1:9" s="9" customFormat="1" ht="58.5" hidden="1" x14ac:dyDescent="0.25">
      <c r="A392" s="48" t="s">
        <v>1039</v>
      </c>
      <c r="B392" s="48" t="s">
        <v>1046</v>
      </c>
      <c r="C392" s="48" t="s">
        <v>1047</v>
      </c>
      <c r="D392" s="48" t="s">
        <v>1041</v>
      </c>
      <c r="E392" s="68">
        <v>20</v>
      </c>
      <c r="F392" s="49" t="s">
        <v>183</v>
      </c>
      <c r="G392" s="11"/>
      <c r="H392" s="11"/>
      <c r="I392" s="11" t="s">
        <v>1</v>
      </c>
    </row>
    <row r="393" spans="1:9" s="9" customFormat="1" ht="58.5" hidden="1" x14ac:dyDescent="0.25">
      <c r="A393" s="48" t="s">
        <v>1048</v>
      </c>
      <c r="B393" s="48" t="s">
        <v>1049</v>
      </c>
      <c r="C393" s="48" t="s">
        <v>1050</v>
      </c>
      <c r="D393" s="48" t="s">
        <v>1041</v>
      </c>
      <c r="E393" s="68">
        <v>20</v>
      </c>
      <c r="F393" s="49" t="s">
        <v>183</v>
      </c>
      <c r="G393" s="11"/>
      <c r="H393" s="11"/>
      <c r="I393" s="11" t="s">
        <v>1</v>
      </c>
    </row>
    <row r="394" spans="1:9" s="9" customFormat="1" ht="78" hidden="1" x14ac:dyDescent="0.25">
      <c r="A394" s="48" t="s">
        <v>1039</v>
      </c>
      <c r="B394" s="48" t="s">
        <v>1051</v>
      </c>
      <c r="C394" s="48" t="s">
        <v>1052</v>
      </c>
      <c r="D394" s="48" t="s">
        <v>1041</v>
      </c>
      <c r="E394" s="68">
        <v>20</v>
      </c>
      <c r="F394" s="49" t="s">
        <v>183</v>
      </c>
      <c r="G394" s="11"/>
      <c r="H394" s="11"/>
      <c r="I394" s="11" t="s">
        <v>1</v>
      </c>
    </row>
    <row r="395" spans="1:9" s="9" customFormat="1" ht="58.5" hidden="1" x14ac:dyDescent="0.25">
      <c r="A395" s="48" t="s">
        <v>1039</v>
      </c>
      <c r="B395" s="48" t="s">
        <v>1042</v>
      </c>
      <c r="C395" s="48" t="s">
        <v>1053</v>
      </c>
      <c r="D395" s="48" t="s">
        <v>1041</v>
      </c>
      <c r="E395" s="68">
        <v>20</v>
      </c>
      <c r="F395" s="49" t="s">
        <v>183</v>
      </c>
      <c r="G395" s="11"/>
      <c r="H395" s="11"/>
      <c r="I395" s="11" t="s">
        <v>1</v>
      </c>
    </row>
    <row r="396" spans="1:9" s="9" customFormat="1" ht="58.5" hidden="1" x14ac:dyDescent="0.25">
      <c r="A396" s="48" t="s">
        <v>1039</v>
      </c>
      <c r="B396" s="48" t="s">
        <v>1054</v>
      </c>
      <c r="C396" s="48" t="s">
        <v>1055</v>
      </c>
      <c r="D396" s="48" t="s">
        <v>1041</v>
      </c>
      <c r="E396" s="68">
        <v>20</v>
      </c>
      <c r="F396" s="49" t="s">
        <v>183</v>
      </c>
      <c r="G396" s="11"/>
      <c r="H396" s="11"/>
      <c r="I396" s="11" t="s">
        <v>1</v>
      </c>
    </row>
    <row r="397" spans="1:9" s="9" customFormat="1" ht="78" x14ac:dyDescent="0.25">
      <c r="A397" s="15" t="s">
        <v>633</v>
      </c>
      <c r="B397" s="15" t="s">
        <v>634</v>
      </c>
      <c r="C397" s="15" t="s">
        <v>635</v>
      </c>
      <c r="D397" s="15" t="s">
        <v>636</v>
      </c>
      <c r="E397" s="16">
        <v>1000</v>
      </c>
      <c r="F397" s="17" t="s">
        <v>183</v>
      </c>
      <c r="G397" s="15"/>
      <c r="H397" s="8" t="s">
        <v>1</v>
      </c>
      <c r="I397" s="8"/>
    </row>
    <row r="398" spans="1:9" s="9" customFormat="1" ht="78" x14ac:dyDescent="0.25">
      <c r="A398" s="15" t="s">
        <v>633</v>
      </c>
      <c r="B398" s="15" t="s">
        <v>637</v>
      </c>
      <c r="C398" s="15" t="s">
        <v>638</v>
      </c>
      <c r="D398" s="15" t="s">
        <v>636</v>
      </c>
      <c r="E398" s="16">
        <v>178</v>
      </c>
      <c r="F398" s="17" t="s">
        <v>183</v>
      </c>
      <c r="G398" s="15"/>
      <c r="H398" s="8" t="s">
        <v>1</v>
      </c>
      <c r="I398" s="8"/>
    </row>
    <row r="399" spans="1:9" s="9" customFormat="1" ht="78" x14ac:dyDescent="0.25">
      <c r="A399" s="15" t="s">
        <v>633</v>
      </c>
      <c r="B399" s="15" t="s">
        <v>639</v>
      </c>
      <c r="C399" s="15" t="s">
        <v>640</v>
      </c>
      <c r="D399" s="15" t="s">
        <v>636</v>
      </c>
      <c r="E399" s="16">
        <v>230</v>
      </c>
      <c r="F399" s="17" t="s">
        <v>183</v>
      </c>
      <c r="G399" s="15"/>
      <c r="H399" s="8" t="s">
        <v>1</v>
      </c>
      <c r="I399" s="8"/>
    </row>
    <row r="400" spans="1:9" s="9" customFormat="1" ht="78" x14ac:dyDescent="0.25">
      <c r="A400" s="15" t="s">
        <v>633</v>
      </c>
      <c r="B400" s="15" t="s">
        <v>641</v>
      </c>
      <c r="C400" s="15" t="s">
        <v>642</v>
      </c>
      <c r="D400" s="15" t="s">
        <v>636</v>
      </c>
      <c r="E400" s="16">
        <v>922</v>
      </c>
      <c r="F400" s="17" t="s">
        <v>183</v>
      </c>
      <c r="G400" s="8"/>
      <c r="H400" s="8" t="s">
        <v>1</v>
      </c>
      <c r="I400" s="8"/>
    </row>
    <row r="401" spans="1:13" s="9" customFormat="1" ht="78" x14ac:dyDescent="0.25">
      <c r="A401" s="15" t="s">
        <v>643</v>
      </c>
      <c r="B401" s="15" t="s">
        <v>644</v>
      </c>
      <c r="C401" s="15" t="s">
        <v>645</v>
      </c>
      <c r="D401" s="15" t="s">
        <v>636</v>
      </c>
      <c r="E401" s="16">
        <v>6013</v>
      </c>
      <c r="F401" s="17" t="s">
        <v>183</v>
      </c>
      <c r="G401" s="8"/>
      <c r="H401" s="8" t="s">
        <v>1</v>
      </c>
      <c r="I401" s="8"/>
    </row>
    <row r="402" spans="1:13" s="9" customFormat="1" ht="78" x14ac:dyDescent="0.25">
      <c r="A402" s="15" t="s">
        <v>646</v>
      </c>
      <c r="B402" s="15" t="s">
        <v>647</v>
      </c>
      <c r="C402" s="15" t="s">
        <v>648</v>
      </c>
      <c r="D402" s="15" t="s">
        <v>636</v>
      </c>
      <c r="E402" s="16">
        <v>190</v>
      </c>
      <c r="F402" s="17" t="s">
        <v>183</v>
      </c>
      <c r="G402" s="8"/>
      <c r="H402" s="8" t="s">
        <v>1</v>
      </c>
      <c r="I402" s="8"/>
    </row>
    <row r="403" spans="1:13" s="9" customFormat="1" ht="78" x14ac:dyDescent="0.25">
      <c r="A403" s="15" t="s">
        <v>646</v>
      </c>
      <c r="B403" s="15" t="s">
        <v>649</v>
      </c>
      <c r="C403" s="15" t="s">
        <v>650</v>
      </c>
      <c r="D403" s="15" t="s">
        <v>636</v>
      </c>
      <c r="E403" s="16">
        <v>210</v>
      </c>
      <c r="F403" s="17" t="s">
        <v>183</v>
      </c>
      <c r="G403" s="8"/>
      <c r="H403" s="8" t="s">
        <v>1</v>
      </c>
      <c r="I403" s="8"/>
    </row>
    <row r="404" spans="1:13" s="9" customFormat="1" ht="78" x14ac:dyDescent="0.25">
      <c r="A404" s="15" t="s">
        <v>646</v>
      </c>
      <c r="B404" s="15" t="s">
        <v>651</v>
      </c>
      <c r="C404" s="15" t="s">
        <v>652</v>
      </c>
      <c r="D404" s="15" t="s">
        <v>636</v>
      </c>
      <c r="E404" s="16">
        <v>20</v>
      </c>
      <c r="F404" s="17" t="s">
        <v>183</v>
      </c>
      <c r="G404" s="8"/>
      <c r="H404" s="8" t="s">
        <v>1</v>
      </c>
      <c r="I404" s="8"/>
    </row>
    <row r="405" spans="1:13" s="9" customFormat="1" ht="78" x14ac:dyDescent="0.25">
      <c r="A405" s="210" t="s">
        <v>646</v>
      </c>
      <c r="B405" s="210" t="s">
        <v>653</v>
      </c>
      <c r="C405" s="210" t="s">
        <v>654</v>
      </c>
      <c r="D405" s="210" t="s">
        <v>636</v>
      </c>
      <c r="E405" s="211">
        <v>20</v>
      </c>
      <c r="F405" s="17" t="s">
        <v>183</v>
      </c>
      <c r="G405" s="212"/>
      <c r="H405" s="8" t="s">
        <v>1</v>
      </c>
      <c r="I405" s="212"/>
    </row>
    <row r="406" spans="1:13" s="9" customFormat="1" ht="78" x14ac:dyDescent="0.25">
      <c r="A406" s="18" t="s">
        <v>661</v>
      </c>
      <c r="B406" s="18" t="s">
        <v>662</v>
      </c>
      <c r="C406" s="18" t="s">
        <v>663</v>
      </c>
      <c r="D406" s="18" t="s">
        <v>664</v>
      </c>
      <c r="E406" s="16">
        <v>4268</v>
      </c>
      <c r="F406" s="17" t="s">
        <v>287</v>
      </c>
      <c r="G406" s="18" t="s">
        <v>663</v>
      </c>
      <c r="H406" s="8" t="s">
        <v>1</v>
      </c>
      <c r="I406" s="8"/>
    </row>
    <row r="407" spans="1:13" s="9" customFormat="1" ht="78" x14ac:dyDescent="0.25">
      <c r="A407" s="18" t="s">
        <v>661</v>
      </c>
      <c r="B407" s="18" t="s">
        <v>665</v>
      </c>
      <c r="C407" s="18" t="s">
        <v>663</v>
      </c>
      <c r="D407" s="18" t="s">
        <v>664</v>
      </c>
      <c r="E407" s="16">
        <v>4318</v>
      </c>
      <c r="F407" s="17" t="s">
        <v>287</v>
      </c>
      <c r="G407" s="18" t="s">
        <v>663</v>
      </c>
      <c r="H407" s="8" t="s">
        <v>1</v>
      </c>
      <c r="I407" s="8"/>
    </row>
    <row r="408" spans="1:13" s="9" customFormat="1" ht="78" x14ac:dyDescent="0.25">
      <c r="A408" s="18" t="s">
        <v>666</v>
      </c>
      <c r="B408" s="18" t="s">
        <v>667</v>
      </c>
      <c r="C408" s="18" t="s">
        <v>668</v>
      </c>
      <c r="D408" s="18" t="s">
        <v>664</v>
      </c>
      <c r="E408" s="16">
        <v>5595</v>
      </c>
      <c r="F408" s="17" t="s">
        <v>287</v>
      </c>
      <c r="G408" s="18" t="s">
        <v>668</v>
      </c>
      <c r="H408" s="8" t="s">
        <v>1</v>
      </c>
      <c r="I408" s="8"/>
    </row>
    <row r="409" spans="1:13" s="9" customFormat="1" ht="58.5" x14ac:dyDescent="0.25">
      <c r="A409" s="32" t="s">
        <v>669</v>
      </c>
      <c r="B409" s="32" t="s">
        <v>670</v>
      </c>
      <c r="C409" s="32" t="s">
        <v>671</v>
      </c>
      <c r="D409" s="32" t="s">
        <v>664</v>
      </c>
      <c r="E409" s="52">
        <v>65211</v>
      </c>
      <c r="F409" s="34" t="s">
        <v>20</v>
      </c>
      <c r="G409" s="32"/>
      <c r="H409" s="35" t="s">
        <v>1</v>
      </c>
      <c r="I409" s="8"/>
    </row>
    <row r="410" spans="1:13" s="9" customFormat="1" ht="97.5" x14ac:dyDescent="0.25">
      <c r="A410" s="18" t="s">
        <v>672</v>
      </c>
      <c r="B410" s="18" t="s">
        <v>673</v>
      </c>
      <c r="C410" s="18" t="s">
        <v>674</v>
      </c>
      <c r="D410" s="18" t="s">
        <v>664</v>
      </c>
      <c r="E410" s="16">
        <v>7019</v>
      </c>
      <c r="F410" s="34" t="s">
        <v>20</v>
      </c>
      <c r="G410" s="18"/>
      <c r="H410" s="8" t="s">
        <v>1</v>
      </c>
      <c r="I410" s="8"/>
    </row>
    <row r="411" spans="1:13" s="9" customFormat="1" ht="97.5" x14ac:dyDescent="0.25">
      <c r="A411" s="18" t="s">
        <v>672</v>
      </c>
      <c r="B411" s="18" t="s">
        <v>675</v>
      </c>
      <c r="C411" s="18" t="s">
        <v>676</v>
      </c>
      <c r="D411" s="18" t="s">
        <v>664</v>
      </c>
      <c r="E411" s="16">
        <v>2969</v>
      </c>
      <c r="F411" s="34" t="s">
        <v>20</v>
      </c>
      <c r="G411" s="18"/>
      <c r="H411" s="8" t="s">
        <v>1</v>
      </c>
      <c r="I411" s="8"/>
    </row>
    <row r="412" spans="1:13" s="9" customFormat="1" ht="97.5" x14ac:dyDescent="0.25">
      <c r="A412" s="18" t="s">
        <v>672</v>
      </c>
      <c r="B412" s="18" t="s">
        <v>677</v>
      </c>
      <c r="C412" s="18" t="s">
        <v>678</v>
      </c>
      <c r="D412" s="18" t="s">
        <v>664</v>
      </c>
      <c r="E412" s="16">
        <v>13988</v>
      </c>
      <c r="F412" s="34" t="s">
        <v>20</v>
      </c>
      <c r="G412" s="18"/>
      <c r="H412" s="8" t="s">
        <v>1</v>
      </c>
      <c r="I412" s="8"/>
    </row>
    <row r="413" spans="1:13" ht="97.5" x14ac:dyDescent="0.25">
      <c r="A413" s="18" t="s">
        <v>672</v>
      </c>
      <c r="B413" s="18" t="s">
        <v>679</v>
      </c>
      <c r="C413" s="18" t="s">
        <v>680</v>
      </c>
      <c r="D413" s="18" t="s">
        <v>664</v>
      </c>
      <c r="E413" s="16">
        <v>2854</v>
      </c>
      <c r="F413" s="34" t="s">
        <v>20</v>
      </c>
      <c r="G413" s="18"/>
      <c r="H413" s="8" t="s">
        <v>1</v>
      </c>
      <c r="I413" s="8"/>
      <c r="J413" s="6"/>
      <c r="K413" s="6"/>
      <c r="L413" s="6"/>
      <c r="M413" s="6"/>
    </row>
    <row r="414" spans="1:13" ht="97.5" x14ac:dyDescent="0.25">
      <c r="A414" s="18" t="s">
        <v>672</v>
      </c>
      <c r="B414" s="18" t="s">
        <v>681</v>
      </c>
      <c r="C414" s="18" t="s">
        <v>682</v>
      </c>
      <c r="D414" s="18" t="s">
        <v>664</v>
      </c>
      <c r="E414" s="16">
        <v>1126</v>
      </c>
      <c r="F414" s="34" t="s">
        <v>20</v>
      </c>
      <c r="G414" s="18"/>
      <c r="H414" s="8" t="s">
        <v>1</v>
      </c>
      <c r="I414" s="8"/>
      <c r="J414" s="6"/>
      <c r="K414" s="6"/>
      <c r="L414" s="6"/>
      <c r="M414" s="6"/>
    </row>
    <row r="415" spans="1:13" ht="97.5" x14ac:dyDescent="0.25">
      <c r="A415" s="18" t="s">
        <v>672</v>
      </c>
      <c r="B415" s="18" t="s">
        <v>683</v>
      </c>
      <c r="C415" s="18" t="s">
        <v>684</v>
      </c>
      <c r="D415" s="18" t="s">
        <v>664</v>
      </c>
      <c r="E415" s="16">
        <v>36</v>
      </c>
      <c r="F415" s="34" t="s">
        <v>20</v>
      </c>
      <c r="G415" s="18"/>
      <c r="H415" s="8" t="s">
        <v>1</v>
      </c>
      <c r="I415" s="8"/>
      <c r="J415" s="6"/>
      <c r="K415" s="6"/>
      <c r="L415" s="6"/>
      <c r="M415" s="6"/>
    </row>
    <row r="416" spans="1:13" ht="97.5" x14ac:dyDescent="0.25">
      <c r="A416" s="18" t="s">
        <v>672</v>
      </c>
      <c r="B416" s="18" t="s">
        <v>685</v>
      </c>
      <c r="C416" s="18" t="s">
        <v>686</v>
      </c>
      <c r="D416" s="18" t="s">
        <v>664</v>
      </c>
      <c r="E416" s="16">
        <v>672</v>
      </c>
      <c r="F416" s="34" t="s">
        <v>20</v>
      </c>
      <c r="G416" s="18"/>
      <c r="H416" s="8" t="s">
        <v>1</v>
      </c>
      <c r="I416" s="8"/>
      <c r="J416" s="6"/>
      <c r="K416" s="6"/>
      <c r="L416" s="6"/>
      <c r="M416" s="6"/>
    </row>
    <row r="417" spans="1:13" ht="97.5" x14ac:dyDescent="0.25">
      <c r="A417" s="18" t="s">
        <v>672</v>
      </c>
      <c r="B417" s="18" t="s">
        <v>687</v>
      </c>
      <c r="C417" s="18" t="s">
        <v>688</v>
      </c>
      <c r="D417" s="18" t="s">
        <v>664</v>
      </c>
      <c r="E417" s="16">
        <v>359</v>
      </c>
      <c r="F417" s="34" t="s">
        <v>20</v>
      </c>
      <c r="G417" s="18"/>
      <c r="H417" s="8" t="s">
        <v>1</v>
      </c>
      <c r="I417" s="8"/>
      <c r="J417" s="6"/>
      <c r="K417" s="6"/>
      <c r="L417" s="6"/>
      <c r="M417" s="6"/>
    </row>
    <row r="418" spans="1:13" ht="97.5" x14ac:dyDescent="0.25">
      <c r="A418" s="18" t="s">
        <v>672</v>
      </c>
      <c r="B418" s="18" t="s">
        <v>689</v>
      </c>
      <c r="C418" s="18" t="s">
        <v>690</v>
      </c>
      <c r="D418" s="18" t="s">
        <v>664</v>
      </c>
      <c r="E418" s="16">
        <v>518</v>
      </c>
      <c r="F418" s="34" t="s">
        <v>20</v>
      </c>
      <c r="G418" s="18"/>
      <c r="H418" s="8" t="s">
        <v>1</v>
      </c>
      <c r="I418" s="8"/>
      <c r="J418" s="6"/>
      <c r="K418" s="6"/>
      <c r="L418" s="6"/>
      <c r="M418" s="6"/>
    </row>
    <row r="419" spans="1:13" ht="97.5" x14ac:dyDescent="0.25">
      <c r="A419" s="18" t="s">
        <v>672</v>
      </c>
      <c r="B419" s="18" t="s">
        <v>691</v>
      </c>
      <c r="C419" s="18" t="s">
        <v>692</v>
      </c>
      <c r="D419" s="18" t="s">
        <v>664</v>
      </c>
      <c r="E419" s="16">
        <v>3111</v>
      </c>
      <c r="F419" s="34" t="s">
        <v>20</v>
      </c>
      <c r="G419" s="18"/>
      <c r="H419" s="8" t="s">
        <v>1</v>
      </c>
      <c r="I419" s="8"/>
      <c r="J419" s="6"/>
      <c r="K419" s="6"/>
      <c r="L419" s="6"/>
      <c r="M419" s="6"/>
    </row>
    <row r="420" spans="1:13" ht="97.5" x14ac:dyDescent="0.25">
      <c r="A420" s="18" t="s">
        <v>672</v>
      </c>
      <c r="B420" s="18" t="s">
        <v>693</v>
      </c>
      <c r="C420" s="18" t="s">
        <v>694</v>
      </c>
      <c r="D420" s="18" t="s">
        <v>664</v>
      </c>
      <c r="E420" s="16">
        <v>477</v>
      </c>
      <c r="F420" s="34" t="s">
        <v>20</v>
      </c>
      <c r="G420" s="18"/>
      <c r="H420" s="8" t="s">
        <v>1</v>
      </c>
      <c r="I420" s="8"/>
      <c r="J420" s="6"/>
      <c r="K420" s="6"/>
      <c r="L420" s="6"/>
      <c r="M420" s="6"/>
    </row>
    <row r="421" spans="1:13" ht="97.5" x14ac:dyDescent="0.25">
      <c r="A421" s="18" t="s">
        <v>672</v>
      </c>
      <c r="B421" s="18" t="s">
        <v>695</v>
      </c>
      <c r="C421" s="18" t="s">
        <v>696</v>
      </c>
      <c r="D421" s="18" t="s">
        <v>664</v>
      </c>
      <c r="E421" s="16">
        <v>82</v>
      </c>
      <c r="F421" s="34" t="s">
        <v>20</v>
      </c>
      <c r="G421" s="18"/>
      <c r="H421" s="8" t="s">
        <v>1</v>
      </c>
      <c r="I421" s="8"/>
      <c r="J421" s="6"/>
      <c r="K421" s="6"/>
      <c r="L421" s="6"/>
      <c r="M421" s="6"/>
    </row>
    <row r="422" spans="1:13" ht="97.5" x14ac:dyDescent="0.25">
      <c r="A422" s="18" t="s">
        <v>672</v>
      </c>
      <c r="B422" s="18" t="s">
        <v>697</v>
      </c>
      <c r="C422" s="18" t="s">
        <v>698</v>
      </c>
      <c r="D422" s="18" t="s">
        <v>664</v>
      </c>
      <c r="E422" s="16">
        <v>27098</v>
      </c>
      <c r="F422" s="34" t="s">
        <v>20</v>
      </c>
      <c r="G422" s="18"/>
      <c r="H422" s="8" t="s">
        <v>1</v>
      </c>
      <c r="I422" s="8"/>
      <c r="J422" s="6"/>
      <c r="K422" s="6"/>
      <c r="L422" s="6"/>
      <c r="M422" s="6"/>
    </row>
    <row r="423" spans="1:13" ht="156" x14ac:dyDescent="0.25">
      <c r="A423" s="18" t="s">
        <v>699</v>
      </c>
      <c r="B423" s="18" t="s">
        <v>700</v>
      </c>
      <c r="C423" s="18" t="s">
        <v>701</v>
      </c>
      <c r="D423" s="18" t="s">
        <v>664</v>
      </c>
      <c r="E423" s="16">
        <v>1101</v>
      </c>
      <c r="F423" s="34" t="s">
        <v>20</v>
      </c>
      <c r="G423" s="18"/>
      <c r="H423" s="8" t="s">
        <v>1</v>
      </c>
      <c r="I423" s="8"/>
      <c r="J423" s="6"/>
      <c r="K423" s="6"/>
      <c r="L423" s="6"/>
      <c r="M423" s="6"/>
    </row>
    <row r="424" spans="1:13" ht="117" x14ac:dyDescent="0.25">
      <c r="A424" s="18" t="s">
        <v>561</v>
      </c>
      <c r="B424" s="18" t="s">
        <v>702</v>
      </c>
      <c r="C424" s="18" t="s">
        <v>703</v>
      </c>
      <c r="D424" s="18" t="s">
        <v>664</v>
      </c>
      <c r="E424" s="16">
        <f>1470+1200</f>
        <v>2670</v>
      </c>
      <c r="F424" s="17" t="s">
        <v>287</v>
      </c>
      <c r="G424" s="18" t="s">
        <v>704</v>
      </c>
      <c r="H424" s="8" t="s">
        <v>1</v>
      </c>
      <c r="I424" s="8"/>
      <c r="J424" s="6"/>
      <c r="K424" s="6"/>
      <c r="L424" s="6"/>
      <c r="M424" s="6"/>
    </row>
    <row r="425" spans="1:13" ht="117" x14ac:dyDescent="0.25">
      <c r="A425" s="59" t="s">
        <v>561</v>
      </c>
      <c r="B425" s="18" t="s">
        <v>705</v>
      </c>
      <c r="C425" s="18" t="s">
        <v>703</v>
      </c>
      <c r="D425" s="18" t="s">
        <v>664</v>
      </c>
      <c r="E425" s="16">
        <f>12100+3300</f>
        <v>15400</v>
      </c>
      <c r="F425" s="60" t="s">
        <v>706</v>
      </c>
      <c r="G425" s="59" t="s">
        <v>707</v>
      </c>
      <c r="H425" s="61" t="s">
        <v>1</v>
      </c>
      <c r="I425" s="8"/>
      <c r="J425" s="6"/>
      <c r="K425" s="6"/>
      <c r="L425" s="6"/>
      <c r="M425" s="6"/>
    </row>
    <row r="426" spans="1:13" ht="117" x14ac:dyDescent="0.25">
      <c r="A426" s="59" t="s">
        <v>561</v>
      </c>
      <c r="B426" s="18" t="s">
        <v>708</v>
      </c>
      <c r="C426" s="18" t="s">
        <v>703</v>
      </c>
      <c r="D426" s="18" t="s">
        <v>664</v>
      </c>
      <c r="E426" s="16">
        <v>750</v>
      </c>
      <c r="F426" s="60" t="s">
        <v>706</v>
      </c>
      <c r="G426" s="59" t="s">
        <v>709</v>
      </c>
      <c r="H426" s="61" t="s">
        <v>1</v>
      </c>
      <c r="I426" s="8"/>
      <c r="J426" s="6"/>
      <c r="K426" s="6"/>
      <c r="L426" s="6"/>
      <c r="M426" s="6"/>
    </row>
    <row r="427" spans="1:13" ht="97.5" x14ac:dyDescent="0.25">
      <c r="A427" s="59" t="s">
        <v>561</v>
      </c>
      <c r="B427" s="18" t="s">
        <v>710</v>
      </c>
      <c r="C427" s="18" t="s">
        <v>711</v>
      </c>
      <c r="D427" s="18" t="s">
        <v>664</v>
      </c>
      <c r="E427" s="16">
        <v>7200</v>
      </c>
      <c r="F427" s="60" t="s">
        <v>706</v>
      </c>
      <c r="G427" s="59" t="s">
        <v>712</v>
      </c>
      <c r="H427" s="61" t="s">
        <v>1</v>
      </c>
      <c r="I427" s="8"/>
      <c r="J427" s="6"/>
      <c r="K427" s="6"/>
      <c r="L427" s="6"/>
      <c r="M427" s="6"/>
    </row>
    <row r="428" spans="1:13" ht="195" x14ac:dyDescent="0.25">
      <c r="A428" s="59" t="s">
        <v>561</v>
      </c>
      <c r="B428" s="18" t="s">
        <v>713</v>
      </c>
      <c r="C428" s="18" t="s">
        <v>714</v>
      </c>
      <c r="D428" s="18" t="s">
        <v>664</v>
      </c>
      <c r="E428" s="16">
        <v>31200</v>
      </c>
      <c r="F428" s="60" t="s">
        <v>706</v>
      </c>
      <c r="G428" s="59" t="s">
        <v>715</v>
      </c>
      <c r="H428" s="61" t="s">
        <v>1</v>
      </c>
      <c r="I428" s="8"/>
      <c r="J428" s="6"/>
      <c r="K428" s="6"/>
      <c r="L428" s="6"/>
      <c r="M428" s="6"/>
    </row>
    <row r="429" spans="1:13" ht="97.5" x14ac:dyDescent="0.25">
      <c r="A429" s="18" t="s">
        <v>561</v>
      </c>
      <c r="B429" s="18" t="s">
        <v>716</v>
      </c>
      <c r="C429" s="18" t="s">
        <v>717</v>
      </c>
      <c r="D429" s="18" t="s">
        <v>664</v>
      </c>
      <c r="E429" s="16">
        <v>117</v>
      </c>
      <c r="F429" s="17" t="s">
        <v>183</v>
      </c>
      <c r="G429" s="18"/>
      <c r="H429" s="8" t="s">
        <v>1</v>
      </c>
      <c r="I429" s="8"/>
      <c r="J429" s="6"/>
      <c r="K429" s="6"/>
      <c r="L429" s="6"/>
      <c r="M429" s="6"/>
    </row>
    <row r="430" spans="1:13" ht="78" x14ac:dyDescent="0.25">
      <c r="A430" s="59" t="s">
        <v>718</v>
      </c>
      <c r="B430" s="18" t="s">
        <v>719</v>
      </c>
      <c r="C430" s="18" t="s">
        <v>720</v>
      </c>
      <c r="D430" s="18" t="s">
        <v>721</v>
      </c>
      <c r="E430" s="16">
        <v>1691</v>
      </c>
      <c r="F430" s="60" t="s">
        <v>183</v>
      </c>
      <c r="G430" s="59"/>
      <c r="H430" s="61" t="s">
        <v>1</v>
      </c>
      <c r="I430" s="8"/>
      <c r="J430" s="6"/>
      <c r="K430" s="6"/>
      <c r="L430" s="6"/>
      <c r="M430" s="6"/>
    </row>
    <row r="431" spans="1:13" ht="78" x14ac:dyDescent="0.25">
      <c r="A431" s="15" t="s">
        <v>179</v>
      </c>
      <c r="B431" s="15" t="s">
        <v>180</v>
      </c>
      <c r="C431" s="15" t="s">
        <v>181</v>
      </c>
      <c r="D431" s="15" t="s">
        <v>182</v>
      </c>
      <c r="E431" s="16">
        <v>1</v>
      </c>
      <c r="F431" s="17" t="s">
        <v>183</v>
      </c>
      <c r="G431" s="15"/>
      <c r="H431" s="8" t="s">
        <v>1</v>
      </c>
      <c r="I431" s="8"/>
      <c r="J431" s="6"/>
      <c r="K431" s="6"/>
      <c r="L431" s="6"/>
      <c r="M431" s="6"/>
    </row>
    <row r="432" spans="1:13" ht="78" x14ac:dyDescent="0.25">
      <c r="A432" s="15" t="s">
        <v>179</v>
      </c>
      <c r="B432" s="15" t="s">
        <v>180</v>
      </c>
      <c r="C432" s="15" t="s">
        <v>184</v>
      </c>
      <c r="D432" s="15" t="s">
        <v>182</v>
      </c>
      <c r="E432" s="16">
        <v>41</v>
      </c>
      <c r="F432" s="17" t="s">
        <v>183</v>
      </c>
      <c r="G432" s="15"/>
      <c r="H432" s="8" t="s">
        <v>1</v>
      </c>
      <c r="I432" s="8"/>
      <c r="J432" s="6"/>
      <c r="K432" s="6"/>
      <c r="L432" s="6"/>
      <c r="M432" s="6"/>
    </row>
    <row r="433" spans="1:13" ht="78" x14ac:dyDescent="0.25">
      <c r="A433" s="15" t="s">
        <v>179</v>
      </c>
      <c r="B433" s="15" t="s">
        <v>185</v>
      </c>
      <c r="C433" s="15" t="s">
        <v>184</v>
      </c>
      <c r="D433" s="15" t="s">
        <v>182</v>
      </c>
      <c r="E433" s="16">
        <v>104</v>
      </c>
      <c r="F433" s="17" t="s">
        <v>183</v>
      </c>
      <c r="G433" s="15"/>
      <c r="H433" s="8" t="s">
        <v>1</v>
      </c>
      <c r="I433" s="8"/>
      <c r="J433" s="6"/>
      <c r="K433" s="6"/>
      <c r="L433" s="6"/>
      <c r="M433" s="6"/>
    </row>
    <row r="434" spans="1:13" ht="78" x14ac:dyDescent="0.25">
      <c r="A434" s="15" t="s">
        <v>179</v>
      </c>
      <c r="B434" s="15" t="s">
        <v>186</v>
      </c>
      <c r="C434" s="15" t="s">
        <v>184</v>
      </c>
      <c r="D434" s="15" t="s">
        <v>182</v>
      </c>
      <c r="E434" s="16">
        <v>1580</v>
      </c>
      <c r="F434" s="17" t="s">
        <v>183</v>
      </c>
      <c r="G434" s="15"/>
      <c r="H434" s="8" t="s">
        <v>1</v>
      </c>
      <c r="I434" s="8"/>
      <c r="J434" s="6"/>
      <c r="K434" s="6"/>
      <c r="L434" s="6"/>
      <c r="M434" s="6"/>
    </row>
    <row r="435" spans="1:13" ht="78" x14ac:dyDescent="0.25">
      <c r="A435" s="15" t="s">
        <v>179</v>
      </c>
      <c r="B435" s="15" t="s">
        <v>180</v>
      </c>
      <c r="C435" s="15" t="s">
        <v>187</v>
      </c>
      <c r="D435" s="15" t="s">
        <v>182</v>
      </c>
      <c r="E435" s="16">
        <v>6</v>
      </c>
      <c r="F435" s="17" t="s">
        <v>183</v>
      </c>
      <c r="G435" s="15"/>
      <c r="H435" s="8" t="s">
        <v>1</v>
      </c>
      <c r="I435" s="8"/>
      <c r="J435" s="6"/>
      <c r="K435" s="6"/>
      <c r="L435" s="6"/>
      <c r="M435" s="6"/>
    </row>
    <row r="436" spans="1:13" ht="78" x14ac:dyDescent="0.25">
      <c r="A436" s="15" t="s">
        <v>179</v>
      </c>
      <c r="B436" s="15" t="s">
        <v>186</v>
      </c>
      <c r="C436" s="15" t="s">
        <v>188</v>
      </c>
      <c r="D436" s="15" t="s">
        <v>182</v>
      </c>
      <c r="E436" s="16">
        <v>437</v>
      </c>
      <c r="F436" s="17" t="s">
        <v>183</v>
      </c>
      <c r="G436" s="15"/>
      <c r="H436" s="8" t="s">
        <v>1</v>
      </c>
      <c r="I436" s="8"/>
      <c r="J436" s="6"/>
      <c r="K436" s="6"/>
      <c r="L436" s="6"/>
      <c r="M436" s="6"/>
    </row>
    <row r="437" spans="1:13" ht="78" x14ac:dyDescent="0.25">
      <c r="A437" s="15" t="s">
        <v>179</v>
      </c>
      <c r="B437" s="15" t="s">
        <v>189</v>
      </c>
      <c r="C437" s="15" t="s">
        <v>190</v>
      </c>
      <c r="D437" s="15" t="s">
        <v>182</v>
      </c>
      <c r="E437" s="16">
        <v>154</v>
      </c>
      <c r="F437" s="17" t="s">
        <v>183</v>
      </c>
      <c r="G437" s="15"/>
      <c r="H437" s="8" t="s">
        <v>1</v>
      </c>
      <c r="I437" s="8"/>
      <c r="J437" s="6"/>
      <c r="K437" s="6"/>
      <c r="L437" s="6"/>
      <c r="M437" s="6"/>
    </row>
    <row r="438" spans="1:13" ht="78" x14ac:dyDescent="0.25">
      <c r="A438" s="15" t="s">
        <v>179</v>
      </c>
      <c r="B438" s="15" t="s">
        <v>191</v>
      </c>
      <c r="C438" s="15" t="s">
        <v>190</v>
      </c>
      <c r="D438" s="15" t="s">
        <v>182</v>
      </c>
      <c r="E438" s="16">
        <v>46</v>
      </c>
      <c r="F438" s="17" t="s">
        <v>183</v>
      </c>
      <c r="G438" s="15"/>
      <c r="H438" s="8" t="s">
        <v>1</v>
      </c>
      <c r="I438" s="8"/>
      <c r="J438" s="6"/>
      <c r="K438" s="6"/>
      <c r="L438" s="6"/>
      <c r="M438" s="6"/>
    </row>
    <row r="439" spans="1:13" ht="78" x14ac:dyDescent="0.25">
      <c r="A439" s="15" t="s">
        <v>179</v>
      </c>
      <c r="B439" s="15" t="s">
        <v>186</v>
      </c>
      <c r="C439" s="15" t="s">
        <v>192</v>
      </c>
      <c r="D439" s="15" t="s">
        <v>182</v>
      </c>
      <c r="E439" s="16">
        <v>346</v>
      </c>
      <c r="F439" s="17" t="s">
        <v>183</v>
      </c>
      <c r="G439" s="15"/>
      <c r="H439" s="8" t="s">
        <v>1</v>
      </c>
      <c r="I439" s="8"/>
      <c r="J439" s="6"/>
      <c r="K439" s="6"/>
      <c r="L439" s="6"/>
      <c r="M439" s="6"/>
    </row>
    <row r="440" spans="1:13" ht="78" x14ac:dyDescent="0.25">
      <c r="A440" s="15" t="s">
        <v>179</v>
      </c>
      <c r="B440" s="15" t="s">
        <v>189</v>
      </c>
      <c r="C440" s="15" t="s">
        <v>193</v>
      </c>
      <c r="D440" s="15" t="s">
        <v>182</v>
      </c>
      <c r="E440" s="16">
        <v>1051</v>
      </c>
      <c r="F440" s="17" t="s">
        <v>183</v>
      </c>
      <c r="G440" s="15"/>
      <c r="H440" s="8" t="s">
        <v>1</v>
      </c>
      <c r="I440" s="8"/>
      <c r="J440" s="6"/>
      <c r="K440" s="6"/>
      <c r="L440" s="6"/>
      <c r="M440" s="6"/>
    </row>
    <row r="441" spans="1:13" ht="78" x14ac:dyDescent="0.25">
      <c r="A441" s="15" t="s">
        <v>179</v>
      </c>
      <c r="B441" s="15" t="s">
        <v>186</v>
      </c>
      <c r="C441" s="15" t="s">
        <v>193</v>
      </c>
      <c r="D441" s="15" t="s">
        <v>182</v>
      </c>
      <c r="E441" s="16">
        <v>56</v>
      </c>
      <c r="F441" s="17" t="s">
        <v>183</v>
      </c>
      <c r="G441" s="15"/>
      <c r="H441" s="8" t="s">
        <v>1</v>
      </c>
      <c r="I441" s="8"/>
      <c r="J441" s="6"/>
      <c r="K441" s="6"/>
      <c r="L441" s="6"/>
      <c r="M441" s="6"/>
    </row>
    <row r="442" spans="1:13" ht="78" x14ac:dyDescent="0.25">
      <c r="A442" s="15" t="s">
        <v>179</v>
      </c>
      <c r="B442" s="15" t="s">
        <v>189</v>
      </c>
      <c r="C442" s="15" t="s">
        <v>194</v>
      </c>
      <c r="D442" s="15" t="s">
        <v>182</v>
      </c>
      <c r="E442" s="16">
        <v>567</v>
      </c>
      <c r="F442" s="17" t="s">
        <v>183</v>
      </c>
      <c r="G442" s="15"/>
      <c r="H442" s="8" t="s">
        <v>1</v>
      </c>
      <c r="I442" s="8"/>
      <c r="J442" s="6"/>
      <c r="K442" s="6"/>
      <c r="L442" s="6"/>
      <c r="M442" s="6"/>
    </row>
    <row r="443" spans="1:13" ht="78" x14ac:dyDescent="0.25">
      <c r="A443" s="15" t="s">
        <v>179</v>
      </c>
      <c r="B443" s="15" t="s">
        <v>186</v>
      </c>
      <c r="C443" s="15" t="s">
        <v>194</v>
      </c>
      <c r="D443" s="15" t="s">
        <v>182</v>
      </c>
      <c r="E443" s="16">
        <v>1114</v>
      </c>
      <c r="F443" s="17" t="s">
        <v>183</v>
      </c>
      <c r="G443" s="15"/>
      <c r="H443" s="8" t="s">
        <v>1</v>
      </c>
      <c r="I443" s="8"/>
      <c r="J443" s="6"/>
      <c r="K443" s="6"/>
      <c r="L443" s="6"/>
      <c r="M443" s="6"/>
    </row>
    <row r="444" spans="1:13" ht="78" x14ac:dyDescent="0.25">
      <c r="A444" s="15" t="s">
        <v>179</v>
      </c>
      <c r="B444" s="15" t="s">
        <v>180</v>
      </c>
      <c r="C444" s="15" t="s">
        <v>195</v>
      </c>
      <c r="D444" s="15" t="s">
        <v>182</v>
      </c>
      <c r="E444" s="16">
        <v>41</v>
      </c>
      <c r="F444" s="17" t="s">
        <v>183</v>
      </c>
      <c r="G444" s="15"/>
      <c r="H444" s="8" t="s">
        <v>1</v>
      </c>
      <c r="I444" s="8"/>
      <c r="J444" s="6"/>
      <c r="K444" s="6"/>
      <c r="L444" s="6"/>
      <c r="M444" s="6"/>
    </row>
    <row r="445" spans="1:13" ht="78" x14ac:dyDescent="0.25">
      <c r="A445" s="15" t="s">
        <v>179</v>
      </c>
      <c r="B445" s="15" t="s">
        <v>185</v>
      </c>
      <c r="C445" s="15" t="s">
        <v>195</v>
      </c>
      <c r="D445" s="15" t="s">
        <v>182</v>
      </c>
      <c r="E445" s="16">
        <v>119</v>
      </c>
      <c r="F445" s="17" t="s">
        <v>183</v>
      </c>
      <c r="G445" s="15"/>
      <c r="H445" s="8" t="s">
        <v>1</v>
      </c>
      <c r="I445" s="8"/>
      <c r="J445" s="6"/>
      <c r="K445" s="6"/>
      <c r="L445" s="6"/>
      <c r="M445" s="6"/>
    </row>
    <row r="446" spans="1:13" ht="78" x14ac:dyDescent="0.25">
      <c r="A446" s="15" t="s">
        <v>179</v>
      </c>
      <c r="B446" s="15" t="s">
        <v>189</v>
      </c>
      <c r="C446" s="15" t="s">
        <v>195</v>
      </c>
      <c r="D446" s="15" t="s">
        <v>182</v>
      </c>
      <c r="E446" s="16">
        <v>115</v>
      </c>
      <c r="F446" s="17" t="s">
        <v>183</v>
      </c>
      <c r="G446" s="15"/>
      <c r="H446" s="8" t="s">
        <v>1</v>
      </c>
      <c r="I446" s="8"/>
      <c r="J446" s="6"/>
      <c r="K446" s="6"/>
      <c r="L446" s="6"/>
      <c r="M446" s="6"/>
    </row>
    <row r="447" spans="1:13" ht="78" x14ac:dyDescent="0.25">
      <c r="A447" s="15" t="s">
        <v>179</v>
      </c>
      <c r="B447" s="15" t="s">
        <v>186</v>
      </c>
      <c r="C447" s="15" t="s">
        <v>195</v>
      </c>
      <c r="D447" s="15" t="s">
        <v>182</v>
      </c>
      <c r="E447" s="16">
        <v>965</v>
      </c>
      <c r="F447" s="17" t="s">
        <v>183</v>
      </c>
      <c r="G447" s="15"/>
      <c r="H447" s="8" t="s">
        <v>1</v>
      </c>
      <c r="I447" s="8"/>
      <c r="J447" s="6"/>
      <c r="K447" s="6"/>
      <c r="L447" s="6"/>
      <c r="M447" s="6"/>
    </row>
    <row r="448" spans="1:13" ht="78" x14ac:dyDescent="0.25">
      <c r="A448" s="15" t="s">
        <v>179</v>
      </c>
      <c r="B448" s="15" t="s">
        <v>191</v>
      </c>
      <c r="C448" s="15" t="s">
        <v>195</v>
      </c>
      <c r="D448" s="15" t="s">
        <v>182</v>
      </c>
      <c r="E448" s="16">
        <v>113</v>
      </c>
      <c r="F448" s="17" t="s">
        <v>183</v>
      </c>
      <c r="G448" s="15"/>
      <c r="H448" s="8" t="s">
        <v>1</v>
      </c>
      <c r="I448" s="8"/>
      <c r="J448" s="6"/>
      <c r="K448" s="6"/>
      <c r="L448" s="6"/>
      <c r="M448" s="6"/>
    </row>
    <row r="449" spans="1:13" ht="78" x14ac:dyDescent="0.25">
      <c r="A449" s="15" t="s">
        <v>179</v>
      </c>
      <c r="B449" s="15" t="s">
        <v>186</v>
      </c>
      <c r="C449" s="15" t="s">
        <v>196</v>
      </c>
      <c r="D449" s="15" t="s">
        <v>182</v>
      </c>
      <c r="E449" s="16">
        <v>5078</v>
      </c>
      <c r="F449" s="17" t="s">
        <v>183</v>
      </c>
      <c r="G449" s="15"/>
      <c r="H449" s="8" t="s">
        <v>1</v>
      </c>
      <c r="I449" s="8"/>
      <c r="J449" s="6"/>
      <c r="K449" s="6"/>
      <c r="L449" s="6"/>
      <c r="M449" s="6"/>
    </row>
    <row r="450" spans="1:13" ht="78" x14ac:dyDescent="0.25">
      <c r="A450" s="15" t="s">
        <v>179</v>
      </c>
      <c r="B450" s="15" t="s">
        <v>180</v>
      </c>
      <c r="C450" s="15" t="s">
        <v>197</v>
      </c>
      <c r="D450" s="15" t="s">
        <v>182</v>
      </c>
      <c r="E450" s="16">
        <v>77</v>
      </c>
      <c r="F450" s="17" t="s">
        <v>183</v>
      </c>
      <c r="G450" s="15"/>
      <c r="H450" s="8" t="s">
        <v>1</v>
      </c>
      <c r="I450" s="8"/>
      <c r="J450" s="6"/>
      <c r="K450" s="6"/>
      <c r="L450" s="6"/>
      <c r="M450" s="6"/>
    </row>
    <row r="451" spans="1:13" ht="78" x14ac:dyDescent="0.25">
      <c r="A451" s="15" t="s">
        <v>179</v>
      </c>
      <c r="B451" s="15" t="s">
        <v>185</v>
      </c>
      <c r="C451" s="15" t="s">
        <v>197</v>
      </c>
      <c r="D451" s="15" t="s">
        <v>182</v>
      </c>
      <c r="E451" s="16">
        <v>214</v>
      </c>
      <c r="F451" s="17" t="s">
        <v>183</v>
      </c>
      <c r="G451" s="15"/>
      <c r="H451" s="8" t="s">
        <v>1</v>
      </c>
      <c r="I451" s="8"/>
      <c r="J451" s="6"/>
      <c r="K451" s="6"/>
      <c r="L451" s="6"/>
      <c r="M451" s="6"/>
    </row>
    <row r="452" spans="1:13" ht="78" x14ac:dyDescent="0.25">
      <c r="A452" s="15" t="s">
        <v>179</v>
      </c>
      <c r="B452" s="15" t="s">
        <v>198</v>
      </c>
      <c r="C452" s="15" t="s">
        <v>197</v>
      </c>
      <c r="D452" s="15" t="s">
        <v>182</v>
      </c>
      <c r="E452" s="16">
        <v>2263</v>
      </c>
      <c r="F452" s="17" t="s">
        <v>183</v>
      </c>
      <c r="G452" s="15"/>
      <c r="H452" s="8" t="s">
        <v>1</v>
      </c>
      <c r="I452" s="8"/>
      <c r="J452" s="6"/>
      <c r="K452" s="6"/>
      <c r="L452" s="6"/>
      <c r="M452" s="6"/>
    </row>
    <row r="453" spans="1:13" ht="78" x14ac:dyDescent="0.25">
      <c r="A453" s="15" t="s">
        <v>179</v>
      </c>
      <c r="B453" s="15" t="s">
        <v>191</v>
      </c>
      <c r="C453" s="15" t="s">
        <v>197</v>
      </c>
      <c r="D453" s="15" t="s">
        <v>182</v>
      </c>
      <c r="E453" s="16">
        <v>256</v>
      </c>
      <c r="F453" s="17" t="s">
        <v>183</v>
      </c>
      <c r="G453" s="15"/>
      <c r="H453" s="8" t="s">
        <v>1</v>
      </c>
      <c r="I453" s="8"/>
      <c r="J453" s="6"/>
      <c r="K453" s="6"/>
      <c r="L453" s="6"/>
      <c r="M453" s="6"/>
    </row>
    <row r="454" spans="1:13" ht="78" x14ac:dyDescent="0.25">
      <c r="A454" s="15" t="s">
        <v>179</v>
      </c>
      <c r="B454" s="15" t="s">
        <v>189</v>
      </c>
      <c r="C454" s="15" t="s">
        <v>199</v>
      </c>
      <c r="D454" s="15" t="s">
        <v>182</v>
      </c>
      <c r="E454" s="16">
        <v>50</v>
      </c>
      <c r="F454" s="17" t="s">
        <v>183</v>
      </c>
      <c r="G454" s="15"/>
      <c r="H454" s="8" t="s">
        <v>1</v>
      </c>
      <c r="I454" s="8"/>
      <c r="J454" s="6"/>
      <c r="K454" s="6"/>
      <c r="L454" s="6"/>
      <c r="M454" s="6"/>
    </row>
    <row r="455" spans="1:13" ht="78" x14ac:dyDescent="0.25">
      <c r="A455" s="15" t="s">
        <v>179</v>
      </c>
      <c r="B455" s="15" t="s">
        <v>200</v>
      </c>
      <c r="C455" s="15" t="s">
        <v>201</v>
      </c>
      <c r="D455" s="15" t="s">
        <v>182</v>
      </c>
      <c r="E455" s="16">
        <v>300</v>
      </c>
      <c r="F455" s="17" t="s">
        <v>183</v>
      </c>
      <c r="G455" s="15"/>
      <c r="H455" s="8" t="s">
        <v>1</v>
      </c>
      <c r="I455" s="8"/>
      <c r="J455" s="6"/>
      <c r="K455" s="6"/>
      <c r="L455" s="6"/>
      <c r="M455" s="6"/>
    </row>
    <row r="456" spans="1:13" ht="78" x14ac:dyDescent="0.25">
      <c r="A456" s="15" t="s">
        <v>179</v>
      </c>
      <c r="B456" s="15" t="s">
        <v>202</v>
      </c>
      <c r="C456" s="15" t="s">
        <v>201</v>
      </c>
      <c r="D456" s="15" t="s">
        <v>182</v>
      </c>
      <c r="E456" s="16">
        <v>755</v>
      </c>
      <c r="F456" s="17" t="s">
        <v>183</v>
      </c>
      <c r="G456" s="15"/>
      <c r="H456" s="8" t="s">
        <v>1</v>
      </c>
      <c r="I456" s="8"/>
      <c r="J456" s="6"/>
      <c r="K456" s="6"/>
      <c r="L456" s="6"/>
      <c r="M456" s="6"/>
    </row>
    <row r="457" spans="1:13" ht="78" x14ac:dyDescent="0.25">
      <c r="A457" s="15" t="s">
        <v>179</v>
      </c>
      <c r="B457" s="15" t="s">
        <v>180</v>
      </c>
      <c r="C457" s="15" t="s">
        <v>201</v>
      </c>
      <c r="D457" s="15" t="s">
        <v>182</v>
      </c>
      <c r="E457" s="16">
        <v>120</v>
      </c>
      <c r="F457" s="17" t="s">
        <v>183</v>
      </c>
      <c r="G457" s="15"/>
      <c r="H457" s="8" t="s">
        <v>1</v>
      </c>
      <c r="I457" s="8"/>
      <c r="J457" s="6"/>
      <c r="K457" s="6"/>
      <c r="L457" s="6"/>
      <c r="M457" s="6"/>
    </row>
    <row r="458" spans="1:13" ht="78" x14ac:dyDescent="0.25">
      <c r="A458" s="15" t="s">
        <v>179</v>
      </c>
      <c r="B458" s="15" t="s">
        <v>185</v>
      </c>
      <c r="C458" s="15" t="s">
        <v>201</v>
      </c>
      <c r="D458" s="15" t="s">
        <v>182</v>
      </c>
      <c r="E458" s="16">
        <v>439</v>
      </c>
      <c r="F458" s="17" t="s">
        <v>183</v>
      </c>
      <c r="G458" s="15"/>
      <c r="H458" s="8" t="s">
        <v>1</v>
      </c>
      <c r="I458" s="8"/>
      <c r="J458" s="6"/>
      <c r="K458" s="6"/>
      <c r="L458" s="6"/>
      <c r="M458" s="6"/>
    </row>
    <row r="459" spans="1:13" ht="78" x14ac:dyDescent="0.25">
      <c r="A459" s="15" t="s">
        <v>179</v>
      </c>
      <c r="B459" s="15" t="s">
        <v>189</v>
      </c>
      <c r="C459" s="15" t="s">
        <v>201</v>
      </c>
      <c r="D459" s="15" t="s">
        <v>182</v>
      </c>
      <c r="E459" s="16">
        <v>353</v>
      </c>
      <c r="F459" s="17" t="s">
        <v>183</v>
      </c>
      <c r="G459" s="15"/>
      <c r="H459" s="8" t="s">
        <v>1</v>
      </c>
      <c r="I459" s="8"/>
      <c r="J459" s="6"/>
      <c r="K459" s="6"/>
      <c r="L459" s="6"/>
      <c r="M459" s="6"/>
    </row>
    <row r="460" spans="1:13" ht="78" x14ac:dyDescent="0.25">
      <c r="A460" s="15" t="s">
        <v>179</v>
      </c>
      <c r="B460" s="15" t="s">
        <v>186</v>
      </c>
      <c r="C460" s="15" t="s">
        <v>201</v>
      </c>
      <c r="D460" s="15" t="s">
        <v>182</v>
      </c>
      <c r="E460" s="16">
        <v>868</v>
      </c>
      <c r="F460" s="17" t="s">
        <v>183</v>
      </c>
      <c r="G460" s="15"/>
      <c r="H460" s="8" t="s">
        <v>1</v>
      </c>
      <c r="I460" s="8"/>
      <c r="J460" s="6"/>
      <c r="K460" s="6"/>
      <c r="L460" s="6"/>
      <c r="M460" s="6"/>
    </row>
    <row r="461" spans="1:13" ht="78" x14ac:dyDescent="0.25">
      <c r="A461" s="15" t="s">
        <v>179</v>
      </c>
      <c r="B461" s="15" t="s">
        <v>191</v>
      </c>
      <c r="C461" s="15" t="s">
        <v>201</v>
      </c>
      <c r="D461" s="15" t="s">
        <v>182</v>
      </c>
      <c r="E461" s="16">
        <v>265</v>
      </c>
      <c r="F461" s="17" t="s">
        <v>183</v>
      </c>
      <c r="G461" s="15"/>
      <c r="H461" s="8" t="s">
        <v>1</v>
      </c>
      <c r="I461" s="8"/>
      <c r="J461" s="6"/>
      <c r="K461" s="6"/>
      <c r="L461" s="6"/>
      <c r="M461" s="6"/>
    </row>
    <row r="462" spans="1:13" ht="78" x14ac:dyDescent="0.25">
      <c r="A462" s="15" t="s">
        <v>179</v>
      </c>
      <c r="B462" s="15" t="s">
        <v>191</v>
      </c>
      <c r="C462" s="15" t="s">
        <v>203</v>
      </c>
      <c r="D462" s="15" t="s">
        <v>182</v>
      </c>
      <c r="E462" s="16">
        <v>43</v>
      </c>
      <c r="F462" s="17" t="s">
        <v>183</v>
      </c>
      <c r="G462" s="15"/>
      <c r="H462" s="8" t="s">
        <v>1</v>
      </c>
      <c r="I462" s="8"/>
      <c r="J462" s="6"/>
      <c r="K462" s="6"/>
      <c r="L462" s="6"/>
      <c r="M462" s="6"/>
    </row>
    <row r="463" spans="1:13" ht="78" x14ac:dyDescent="0.25">
      <c r="A463" s="15" t="s">
        <v>179</v>
      </c>
      <c r="B463" s="15" t="s">
        <v>180</v>
      </c>
      <c r="C463" s="15" t="s">
        <v>203</v>
      </c>
      <c r="D463" s="15" t="s">
        <v>182</v>
      </c>
      <c r="E463" s="16">
        <v>17</v>
      </c>
      <c r="F463" s="17" t="s">
        <v>183</v>
      </c>
      <c r="G463" s="15"/>
      <c r="H463" s="8" t="s">
        <v>1</v>
      </c>
      <c r="I463" s="8"/>
      <c r="J463" s="6"/>
      <c r="K463" s="6"/>
      <c r="L463" s="6"/>
      <c r="M463" s="6"/>
    </row>
    <row r="464" spans="1:13" ht="78" x14ac:dyDescent="0.25">
      <c r="A464" s="15" t="s">
        <v>179</v>
      </c>
      <c r="B464" s="15" t="s">
        <v>185</v>
      </c>
      <c r="C464" s="15" t="s">
        <v>203</v>
      </c>
      <c r="D464" s="15" t="s">
        <v>182</v>
      </c>
      <c r="E464" s="16">
        <v>70</v>
      </c>
      <c r="F464" s="17" t="s">
        <v>183</v>
      </c>
      <c r="G464" s="15"/>
      <c r="H464" s="8" t="s">
        <v>1</v>
      </c>
      <c r="I464" s="8"/>
      <c r="J464" s="6"/>
      <c r="K464" s="6"/>
      <c r="L464" s="6"/>
      <c r="M464" s="6"/>
    </row>
    <row r="465" spans="1:13" ht="78" x14ac:dyDescent="0.25">
      <c r="A465" s="15" t="s">
        <v>179</v>
      </c>
      <c r="B465" s="15" t="s">
        <v>204</v>
      </c>
      <c r="C465" s="15" t="s">
        <v>205</v>
      </c>
      <c r="D465" s="15" t="s">
        <v>182</v>
      </c>
      <c r="E465" s="16">
        <v>304</v>
      </c>
      <c r="F465" s="17" t="s">
        <v>183</v>
      </c>
      <c r="G465" s="15"/>
      <c r="H465" s="8" t="s">
        <v>1</v>
      </c>
      <c r="I465" s="8"/>
      <c r="J465" s="6"/>
      <c r="K465" s="6"/>
      <c r="L465" s="6"/>
      <c r="M465" s="6"/>
    </row>
    <row r="466" spans="1:13" ht="78" x14ac:dyDescent="0.25">
      <c r="A466" s="15" t="s">
        <v>179</v>
      </c>
      <c r="B466" s="15" t="s">
        <v>189</v>
      </c>
      <c r="C466" s="15" t="s">
        <v>205</v>
      </c>
      <c r="D466" s="15" t="s">
        <v>182</v>
      </c>
      <c r="E466" s="16">
        <v>424</v>
      </c>
      <c r="F466" s="17" t="s">
        <v>183</v>
      </c>
      <c r="G466" s="15"/>
      <c r="H466" s="8" t="s">
        <v>1</v>
      </c>
      <c r="I466" s="8"/>
      <c r="J466" s="6"/>
      <c r="K466" s="6"/>
      <c r="L466" s="6"/>
      <c r="M466" s="6"/>
    </row>
    <row r="467" spans="1:13" ht="78" x14ac:dyDescent="0.25">
      <c r="A467" s="15" t="s">
        <v>179</v>
      </c>
      <c r="B467" s="15" t="s">
        <v>186</v>
      </c>
      <c r="C467" s="15" t="s">
        <v>205</v>
      </c>
      <c r="D467" s="15" t="s">
        <v>182</v>
      </c>
      <c r="E467" s="16">
        <v>148</v>
      </c>
      <c r="F467" s="17" t="s">
        <v>183</v>
      </c>
      <c r="G467" s="15"/>
      <c r="H467" s="8" t="s">
        <v>1</v>
      </c>
      <c r="I467" s="8"/>
      <c r="J467" s="6"/>
      <c r="K467" s="6"/>
      <c r="L467" s="6"/>
      <c r="M467" s="6"/>
    </row>
    <row r="468" spans="1:13" ht="78" x14ac:dyDescent="0.25">
      <c r="A468" s="15" t="s">
        <v>179</v>
      </c>
      <c r="B468" s="15" t="s">
        <v>206</v>
      </c>
      <c r="C468" s="15" t="s">
        <v>207</v>
      </c>
      <c r="D468" s="15" t="s">
        <v>182</v>
      </c>
      <c r="E468" s="16">
        <v>300</v>
      </c>
      <c r="F468" s="17" t="s">
        <v>183</v>
      </c>
      <c r="G468" s="15"/>
      <c r="H468" s="8" t="s">
        <v>1</v>
      </c>
      <c r="I468" s="8"/>
      <c r="J468" s="6"/>
      <c r="K468" s="6"/>
      <c r="L468" s="6"/>
      <c r="M468" s="6"/>
    </row>
    <row r="469" spans="1:13" ht="78" x14ac:dyDescent="0.25">
      <c r="A469" s="15" t="s">
        <v>179</v>
      </c>
      <c r="B469" s="15" t="s">
        <v>208</v>
      </c>
      <c r="C469" s="15" t="s">
        <v>207</v>
      </c>
      <c r="D469" s="15" t="s">
        <v>182</v>
      </c>
      <c r="E469" s="16">
        <v>220</v>
      </c>
      <c r="F469" s="17" t="s">
        <v>183</v>
      </c>
      <c r="G469" s="15"/>
      <c r="H469" s="8" t="s">
        <v>1</v>
      </c>
      <c r="I469" s="8"/>
      <c r="J469" s="6"/>
      <c r="K469" s="6"/>
      <c r="L469" s="6"/>
      <c r="M469" s="6"/>
    </row>
    <row r="470" spans="1:13" ht="78" x14ac:dyDescent="0.25">
      <c r="A470" s="15" t="s">
        <v>179</v>
      </c>
      <c r="B470" s="15" t="s">
        <v>185</v>
      </c>
      <c r="C470" s="15" t="s">
        <v>207</v>
      </c>
      <c r="D470" s="15" t="s">
        <v>182</v>
      </c>
      <c r="E470" s="16">
        <v>260</v>
      </c>
      <c r="F470" s="17" t="s">
        <v>183</v>
      </c>
      <c r="G470" s="15"/>
      <c r="H470" s="8" t="s">
        <v>1</v>
      </c>
      <c r="I470" s="8"/>
      <c r="J470" s="6"/>
      <c r="K470" s="6"/>
      <c r="L470" s="6"/>
      <c r="M470" s="6"/>
    </row>
    <row r="471" spans="1:13" ht="78" x14ac:dyDescent="0.25">
      <c r="A471" s="15" t="s">
        <v>179</v>
      </c>
      <c r="B471" s="15" t="s">
        <v>209</v>
      </c>
      <c r="C471" s="15" t="s">
        <v>207</v>
      </c>
      <c r="D471" s="15" t="s">
        <v>182</v>
      </c>
      <c r="E471" s="16">
        <v>299</v>
      </c>
      <c r="F471" s="17" t="s">
        <v>183</v>
      </c>
      <c r="G471" s="15"/>
      <c r="H471" s="8" t="s">
        <v>1</v>
      </c>
      <c r="I471" s="8"/>
      <c r="J471" s="6"/>
      <c r="K471" s="6"/>
      <c r="L471" s="6"/>
      <c r="M471" s="6"/>
    </row>
    <row r="472" spans="1:13" ht="78" x14ac:dyDescent="0.25">
      <c r="A472" s="15" t="s">
        <v>179</v>
      </c>
      <c r="B472" s="15" t="s">
        <v>210</v>
      </c>
      <c r="C472" s="15" t="s">
        <v>207</v>
      </c>
      <c r="D472" s="15" t="s">
        <v>182</v>
      </c>
      <c r="E472" s="16">
        <v>667</v>
      </c>
      <c r="F472" s="17" t="s">
        <v>183</v>
      </c>
      <c r="G472" s="15"/>
      <c r="H472" s="8" t="s">
        <v>1</v>
      </c>
      <c r="I472" s="8"/>
      <c r="J472" s="6"/>
      <c r="K472" s="6"/>
      <c r="L472" s="6"/>
      <c r="M472" s="6"/>
    </row>
    <row r="473" spans="1:13" ht="78" x14ac:dyDescent="0.25">
      <c r="A473" s="15" t="s">
        <v>179</v>
      </c>
      <c r="B473" s="15" t="s">
        <v>189</v>
      </c>
      <c r="C473" s="15" t="s">
        <v>207</v>
      </c>
      <c r="D473" s="15" t="s">
        <v>182</v>
      </c>
      <c r="E473" s="16">
        <v>3326</v>
      </c>
      <c r="F473" s="17" t="s">
        <v>183</v>
      </c>
      <c r="G473" s="15"/>
      <c r="H473" s="8" t="s">
        <v>1</v>
      </c>
      <c r="I473" s="8"/>
      <c r="J473" s="6"/>
      <c r="K473" s="6"/>
      <c r="L473" s="6"/>
      <c r="M473" s="6"/>
    </row>
    <row r="474" spans="1:13" ht="78" x14ac:dyDescent="0.25">
      <c r="A474" s="15" t="s">
        <v>179</v>
      </c>
      <c r="B474" s="15" t="s">
        <v>186</v>
      </c>
      <c r="C474" s="15" t="s">
        <v>207</v>
      </c>
      <c r="D474" s="15" t="s">
        <v>182</v>
      </c>
      <c r="E474" s="16">
        <v>2421</v>
      </c>
      <c r="F474" s="17" t="s">
        <v>183</v>
      </c>
      <c r="G474" s="15"/>
      <c r="H474" s="8" t="s">
        <v>1</v>
      </c>
      <c r="I474" s="8"/>
      <c r="J474" s="6"/>
      <c r="K474" s="6"/>
      <c r="L474" s="6"/>
      <c r="M474" s="6"/>
    </row>
    <row r="475" spans="1:13" ht="78" x14ac:dyDescent="0.25">
      <c r="A475" s="15" t="s">
        <v>179</v>
      </c>
      <c r="B475" s="15" t="s">
        <v>191</v>
      </c>
      <c r="C475" s="15" t="s">
        <v>207</v>
      </c>
      <c r="D475" s="15" t="s">
        <v>182</v>
      </c>
      <c r="E475" s="16">
        <v>273</v>
      </c>
      <c r="F475" s="17" t="s">
        <v>183</v>
      </c>
      <c r="G475" s="15"/>
      <c r="H475" s="8" t="s">
        <v>1</v>
      </c>
      <c r="I475" s="8"/>
      <c r="J475" s="6"/>
      <c r="K475" s="6"/>
      <c r="L475" s="6"/>
      <c r="M475" s="6"/>
    </row>
    <row r="476" spans="1:13" ht="78" x14ac:dyDescent="0.25">
      <c r="A476" s="15" t="s">
        <v>179</v>
      </c>
      <c r="B476" s="15" t="s">
        <v>180</v>
      </c>
      <c r="C476" s="15" t="s">
        <v>211</v>
      </c>
      <c r="D476" s="15" t="s">
        <v>182</v>
      </c>
      <c r="E476" s="16">
        <v>1</v>
      </c>
      <c r="F476" s="17" t="s">
        <v>183</v>
      </c>
      <c r="G476" s="15"/>
      <c r="H476" s="8" t="s">
        <v>1</v>
      </c>
      <c r="I476" s="8"/>
      <c r="J476" s="6"/>
      <c r="K476" s="6"/>
      <c r="L476" s="6"/>
      <c r="M476" s="6"/>
    </row>
    <row r="477" spans="1:13" ht="78" x14ac:dyDescent="0.25">
      <c r="A477" s="15" t="s">
        <v>179</v>
      </c>
      <c r="B477" s="15" t="s">
        <v>185</v>
      </c>
      <c r="C477" s="15" t="s">
        <v>211</v>
      </c>
      <c r="D477" s="15" t="s">
        <v>182</v>
      </c>
      <c r="E477" s="16">
        <v>6</v>
      </c>
      <c r="F477" s="17" t="s">
        <v>183</v>
      </c>
      <c r="G477" s="15"/>
      <c r="H477" s="8" t="s">
        <v>1</v>
      </c>
      <c r="I477" s="8"/>
      <c r="J477" s="6"/>
      <c r="K477" s="6"/>
      <c r="L477" s="6"/>
      <c r="M477" s="6"/>
    </row>
    <row r="478" spans="1:13" ht="78" x14ac:dyDescent="0.25">
      <c r="A478" s="15" t="s">
        <v>179</v>
      </c>
      <c r="B478" s="15" t="s">
        <v>189</v>
      </c>
      <c r="C478" s="15" t="s">
        <v>211</v>
      </c>
      <c r="D478" s="15" t="s">
        <v>182</v>
      </c>
      <c r="E478" s="16">
        <v>14</v>
      </c>
      <c r="F478" s="17" t="s">
        <v>183</v>
      </c>
      <c r="G478" s="15"/>
      <c r="H478" s="8" t="s">
        <v>1</v>
      </c>
      <c r="I478" s="8"/>
      <c r="J478" s="6"/>
      <c r="K478" s="6"/>
      <c r="L478" s="6"/>
      <c r="M478" s="6"/>
    </row>
    <row r="479" spans="1:13" ht="78" x14ac:dyDescent="0.25">
      <c r="A479" s="15" t="s">
        <v>179</v>
      </c>
      <c r="B479" s="15" t="s">
        <v>212</v>
      </c>
      <c r="C479" s="15" t="s">
        <v>213</v>
      </c>
      <c r="D479" s="15" t="s">
        <v>182</v>
      </c>
      <c r="E479" s="16">
        <v>145</v>
      </c>
      <c r="F479" s="17" t="s">
        <v>183</v>
      </c>
      <c r="G479" s="15"/>
      <c r="H479" s="8" t="s">
        <v>1</v>
      </c>
      <c r="I479" s="8"/>
      <c r="J479" s="6"/>
      <c r="K479" s="6"/>
      <c r="L479" s="6"/>
      <c r="M479" s="6"/>
    </row>
    <row r="480" spans="1:13" ht="78" x14ac:dyDescent="0.25">
      <c r="A480" s="15" t="s">
        <v>179</v>
      </c>
      <c r="B480" s="15" t="s">
        <v>180</v>
      </c>
      <c r="C480" s="15" t="s">
        <v>213</v>
      </c>
      <c r="D480" s="15" t="s">
        <v>182</v>
      </c>
      <c r="E480" s="16">
        <v>39</v>
      </c>
      <c r="F480" s="17" t="s">
        <v>183</v>
      </c>
      <c r="G480" s="15"/>
      <c r="H480" s="8" t="s">
        <v>1</v>
      </c>
      <c r="I480" s="8"/>
      <c r="J480" s="6"/>
      <c r="K480" s="6"/>
      <c r="L480" s="6"/>
      <c r="M480" s="6"/>
    </row>
    <row r="481" spans="1:13" ht="78" x14ac:dyDescent="0.25">
      <c r="A481" s="15" t="s">
        <v>179</v>
      </c>
      <c r="B481" s="15" t="s">
        <v>185</v>
      </c>
      <c r="C481" s="15" t="s">
        <v>213</v>
      </c>
      <c r="D481" s="15" t="s">
        <v>182</v>
      </c>
      <c r="E481" s="16">
        <v>87</v>
      </c>
      <c r="F481" s="17" t="s">
        <v>183</v>
      </c>
      <c r="G481" s="15"/>
      <c r="H481" s="8" t="s">
        <v>1</v>
      </c>
      <c r="I481" s="8"/>
      <c r="J481" s="6"/>
      <c r="K481" s="6"/>
      <c r="L481" s="6"/>
      <c r="M481" s="6"/>
    </row>
    <row r="482" spans="1:13" ht="78" x14ac:dyDescent="0.25">
      <c r="A482" s="15" t="s">
        <v>179</v>
      </c>
      <c r="B482" s="15" t="s">
        <v>214</v>
      </c>
      <c r="C482" s="15" t="s">
        <v>213</v>
      </c>
      <c r="D482" s="15" t="s">
        <v>182</v>
      </c>
      <c r="E482" s="16">
        <v>123</v>
      </c>
      <c r="F482" s="17" t="s">
        <v>183</v>
      </c>
      <c r="G482" s="15"/>
      <c r="H482" s="8" t="s">
        <v>1</v>
      </c>
      <c r="I482" s="8"/>
      <c r="J482" s="6"/>
      <c r="K482" s="6"/>
      <c r="L482" s="6"/>
      <c r="M482" s="6"/>
    </row>
    <row r="483" spans="1:13" ht="78" x14ac:dyDescent="0.25">
      <c r="A483" s="15" t="s">
        <v>179</v>
      </c>
      <c r="B483" s="15" t="s">
        <v>189</v>
      </c>
      <c r="C483" s="15" t="s">
        <v>213</v>
      </c>
      <c r="D483" s="15" t="s">
        <v>182</v>
      </c>
      <c r="E483" s="16">
        <v>1118</v>
      </c>
      <c r="F483" s="17" t="s">
        <v>183</v>
      </c>
      <c r="G483" s="15"/>
      <c r="H483" s="8" t="s">
        <v>1</v>
      </c>
      <c r="I483" s="8"/>
      <c r="J483" s="6"/>
      <c r="K483" s="6"/>
      <c r="L483" s="6"/>
      <c r="M483" s="6"/>
    </row>
    <row r="484" spans="1:13" ht="78" x14ac:dyDescent="0.25">
      <c r="A484" s="15" t="s">
        <v>179</v>
      </c>
      <c r="B484" s="15" t="s">
        <v>191</v>
      </c>
      <c r="C484" s="15" t="s">
        <v>213</v>
      </c>
      <c r="D484" s="15" t="s">
        <v>182</v>
      </c>
      <c r="E484" s="16">
        <v>21</v>
      </c>
      <c r="F484" s="17" t="s">
        <v>183</v>
      </c>
      <c r="G484" s="15"/>
      <c r="H484" s="8" t="s">
        <v>1</v>
      </c>
      <c r="I484" s="8"/>
      <c r="J484" s="6"/>
      <c r="K484" s="6"/>
      <c r="L484" s="6"/>
      <c r="M484" s="6"/>
    </row>
    <row r="485" spans="1:13" ht="78" x14ac:dyDescent="0.25">
      <c r="A485" s="15" t="s">
        <v>179</v>
      </c>
      <c r="B485" s="15" t="s">
        <v>180</v>
      </c>
      <c r="C485" s="15" t="s">
        <v>215</v>
      </c>
      <c r="D485" s="15" t="s">
        <v>182</v>
      </c>
      <c r="E485" s="16">
        <v>93</v>
      </c>
      <c r="F485" s="17" t="s">
        <v>183</v>
      </c>
      <c r="G485" s="15"/>
      <c r="H485" s="8" t="s">
        <v>1</v>
      </c>
      <c r="I485" s="8"/>
      <c r="J485" s="6"/>
      <c r="K485" s="6"/>
      <c r="L485" s="6"/>
      <c r="M485" s="6"/>
    </row>
    <row r="486" spans="1:13" ht="78" x14ac:dyDescent="0.25">
      <c r="A486" s="15" t="s">
        <v>179</v>
      </c>
      <c r="B486" s="15" t="s">
        <v>185</v>
      </c>
      <c r="C486" s="15" t="s">
        <v>215</v>
      </c>
      <c r="D486" s="15" t="s">
        <v>182</v>
      </c>
      <c r="E486" s="16">
        <v>278</v>
      </c>
      <c r="F486" s="17" t="s">
        <v>183</v>
      </c>
      <c r="G486" s="15"/>
      <c r="H486" s="8" t="s">
        <v>1</v>
      </c>
      <c r="I486" s="8"/>
      <c r="J486" s="6"/>
      <c r="K486" s="6"/>
      <c r="L486" s="6"/>
      <c r="M486" s="6"/>
    </row>
    <row r="487" spans="1:13" ht="78" x14ac:dyDescent="0.25">
      <c r="A487" s="15" t="s">
        <v>179</v>
      </c>
      <c r="B487" s="15" t="s">
        <v>198</v>
      </c>
      <c r="C487" s="15" t="s">
        <v>215</v>
      </c>
      <c r="D487" s="15" t="s">
        <v>182</v>
      </c>
      <c r="E487" s="16">
        <v>3362</v>
      </c>
      <c r="F487" s="17" t="s">
        <v>183</v>
      </c>
      <c r="G487" s="15"/>
      <c r="H487" s="8" t="s">
        <v>1</v>
      </c>
      <c r="I487" s="8"/>
      <c r="J487" s="6"/>
      <c r="K487" s="6"/>
      <c r="L487" s="6"/>
      <c r="M487" s="6"/>
    </row>
    <row r="488" spans="1:13" ht="78" x14ac:dyDescent="0.25">
      <c r="A488" s="15" t="s">
        <v>179</v>
      </c>
      <c r="B488" s="15" t="s">
        <v>189</v>
      </c>
      <c r="C488" s="15" t="s">
        <v>215</v>
      </c>
      <c r="D488" s="15" t="s">
        <v>182</v>
      </c>
      <c r="E488" s="16">
        <v>3747</v>
      </c>
      <c r="F488" s="17" t="s">
        <v>183</v>
      </c>
      <c r="G488" s="15"/>
      <c r="H488" s="8" t="s">
        <v>1</v>
      </c>
      <c r="I488" s="8"/>
      <c r="J488" s="6"/>
      <c r="K488" s="6"/>
      <c r="L488" s="6"/>
      <c r="M488" s="6"/>
    </row>
    <row r="489" spans="1:13" ht="78" x14ac:dyDescent="0.25">
      <c r="A489" s="15" t="s">
        <v>179</v>
      </c>
      <c r="B489" s="15" t="s">
        <v>186</v>
      </c>
      <c r="C489" s="15" t="s">
        <v>215</v>
      </c>
      <c r="D489" s="15" t="s">
        <v>182</v>
      </c>
      <c r="E489" s="16">
        <v>3657</v>
      </c>
      <c r="F489" s="17" t="s">
        <v>183</v>
      </c>
      <c r="G489" s="15"/>
      <c r="H489" s="8" t="s">
        <v>1</v>
      </c>
      <c r="I489" s="8"/>
      <c r="J489" s="6"/>
      <c r="K489" s="6"/>
      <c r="L489" s="6"/>
      <c r="M489" s="6"/>
    </row>
    <row r="490" spans="1:13" ht="78" x14ac:dyDescent="0.25">
      <c r="A490" s="15" t="s">
        <v>179</v>
      </c>
      <c r="B490" s="15" t="s">
        <v>191</v>
      </c>
      <c r="C490" s="15" t="s">
        <v>215</v>
      </c>
      <c r="D490" s="15" t="s">
        <v>182</v>
      </c>
      <c r="E490" s="16">
        <v>112</v>
      </c>
      <c r="F490" s="17" t="s">
        <v>183</v>
      </c>
      <c r="G490" s="15"/>
      <c r="H490" s="8" t="s">
        <v>1</v>
      </c>
      <c r="I490" s="8"/>
      <c r="J490" s="6"/>
      <c r="K490" s="6"/>
      <c r="L490" s="6"/>
      <c r="M490" s="6"/>
    </row>
    <row r="491" spans="1:13" ht="78" x14ac:dyDescent="0.25">
      <c r="A491" s="15" t="s">
        <v>179</v>
      </c>
      <c r="B491" s="15" t="s">
        <v>208</v>
      </c>
      <c r="C491" s="15" t="s">
        <v>216</v>
      </c>
      <c r="D491" s="15" t="s">
        <v>182</v>
      </c>
      <c r="E491" s="16">
        <v>14</v>
      </c>
      <c r="F491" s="17" t="s">
        <v>183</v>
      </c>
      <c r="G491" s="15"/>
      <c r="H491" s="8" t="s">
        <v>1</v>
      </c>
      <c r="I491" s="8"/>
      <c r="J491" s="6"/>
      <c r="K491" s="6"/>
      <c r="L491" s="6"/>
      <c r="M491" s="6"/>
    </row>
    <row r="492" spans="1:13" ht="78" x14ac:dyDescent="0.25">
      <c r="A492" s="15" t="s">
        <v>179</v>
      </c>
      <c r="B492" s="15" t="s">
        <v>180</v>
      </c>
      <c r="C492" s="15" t="s">
        <v>216</v>
      </c>
      <c r="D492" s="15" t="s">
        <v>182</v>
      </c>
      <c r="E492" s="16">
        <v>22</v>
      </c>
      <c r="F492" s="17" t="s">
        <v>183</v>
      </c>
      <c r="G492" s="15"/>
      <c r="H492" s="8" t="s">
        <v>1</v>
      </c>
      <c r="I492" s="8"/>
      <c r="J492" s="6"/>
      <c r="K492" s="6"/>
      <c r="L492" s="6"/>
      <c r="M492" s="6"/>
    </row>
    <row r="493" spans="1:13" ht="78" x14ac:dyDescent="0.25">
      <c r="A493" s="15" t="s">
        <v>179</v>
      </c>
      <c r="B493" s="15" t="s">
        <v>185</v>
      </c>
      <c r="C493" s="15" t="s">
        <v>216</v>
      </c>
      <c r="D493" s="15" t="s">
        <v>182</v>
      </c>
      <c r="E493" s="16">
        <v>37</v>
      </c>
      <c r="F493" s="17" t="s">
        <v>183</v>
      </c>
      <c r="G493" s="15"/>
      <c r="H493" s="8" t="s">
        <v>1</v>
      </c>
      <c r="I493" s="8"/>
      <c r="J493" s="6"/>
      <c r="K493" s="6"/>
      <c r="L493" s="6"/>
      <c r="M493" s="6"/>
    </row>
    <row r="494" spans="1:13" ht="78" x14ac:dyDescent="0.25">
      <c r="A494" s="15" t="s">
        <v>179</v>
      </c>
      <c r="B494" s="15" t="s">
        <v>217</v>
      </c>
      <c r="C494" s="15" t="s">
        <v>216</v>
      </c>
      <c r="D494" s="15" t="s">
        <v>182</v>
      </c>
      <c r="E494" s="16">
        <v>47</v>
      </c>
      <c r="F494" s="17" t="s">
        <v>183</v>
      </c>
      <c r="G494" s="15"/>
      <c r="H494" s="8" t="s">
        <v>1</v>
      </c>
      <c r="I494" s="8"/>
      <c r="J494" s="6"/>
      <c r="K494" s="6"/>
      <c r="L494" s="6"/>
      <c r="M494" s="6"/>
    </row>
    <row r="495" spans="1:13" ht="78" x14ac:dyDescent="0.25">
      <c r="A495" s="15" t="s">
        <v>179</v>
      </c>
      <c r="B495" s="15" t="s">
        <v>189</v>
      </c>
      <c r="C495" s="15" t="s">
        <v>216</v>
      </c>
      <c r="D495" s="15" t="s">
        <v>182</v>
      </c>
      <c r="E495" s="16">
        <v>3290</v>
      </c>
      <c r="F495" s="17" t="s">
        <v>183</v>
      </c>
      <c r="G495" s="15"/>
      <c r="H495" s="8" t="s">
        <v>1</v>
      </c>
      <c r="I495" s="8"/>
      <c r="J495" s="6"/>
      <c r="K495" s="6"/>
      <c r="L495" s="6"/>
      <c r="M495" s="6"/>
    </row>
    <row r="496" spans="1:13" ht="78" x14ac:dyDescent="0.25">
      <c r="A496" s="15" t="s">
        <v>179</v>
      </c>
      <c r="B496" s="15" t="s">
        <v>191</v>
      </c>
      <c r="C496" s="15" t="s">
        <v>216</v>
      </c>
      <c r="D496" s="15" t="s">
        <v>182</v>
      </c>
      <c r="E496" s="16">
        <v>97</v>
      </c>
      <c r="F496" s="17" t="s">
        <v>183</v>
      </c>
      <c r="G496" s="15"/>
      <c r="H496" s="8" t="s">
        <v>1</v>
      </c>
      <c r="I496" s="8"/>
      <c r="J496" s="6"/>
      <c r="K496" s="6"/>
      <c r="L496" s="6"/>
      <c r="M496" s="6"/>
    </row>
    <row r="497" spans="1:13" ht="78" x14ac:dyDescent="0.25">
      <c r="A497" s="15" t="s">
        <v>179</v>
      </c>
      <c r="B497" s="15" t="s">
        <v>204</v>
      </c>
      <c r="C497" s="15" t="s">
        <v>218</v>
      </c>
      <c r="D497" s="15" t="s">
        <v>182</v>
      </c>
      <c r="E497" s="16">
        <v>178</v>
      </c>
      <c r="F497" s="17" t="s">
        <v>183</v>
      </c>
      <c r="G497" s="15"/>
      <c r="H497" s="8" t="s">
        <v>1</v>
      </c>
      <c r="I497" s="8"/>
      <c r="J497" s="6"/>
      <c r="K497" s="6"/>
      <c r="L497" s="6"/>
      <c r="M497" s="6"/>
    </row>
    <row r="498" spans="1:13" ht="78" x14ac:dyDescent="0.25">
      <c r="A498" s="15" t="s">
        <v>179</v>
      </c>
      <c r="B498" s="15" t="s">
        <v>180</v>
      </c>
      <c r="C498" s="15" t="s">
        <v>218</v>
      </c>
      <c r="D498" s="15" t="s">
        <v>182</v>
      </c>
      <c r="E498" s="16">
        <v>206</v>
      </c>
      <c r="F498" s="17" t="s">
        <v>183</v>
      </c>
      <c r="G498" s="15"/>
      <c r="H498" s="8" t="s">
        <v>1</v>
      </c>
      <c r="I498" s="8"/>
      <c r="J498" s="6"/>
      <c r="K498" s="6"/>
      <c r="L498" s="6"/>
      <c r="M498" s="6"/>
    </row>
    <row r="499" spans="1:13" ht="78" x14ac:dyDescent="0.25">
      <c r="A499" s="15" t="s">
        <v>179</v>
      </c>
      <c r="B499" s="15" t="s">
        <v>185</v>
      </c>
      <c r="C499" s="15" t="s">
        <v>218</v>
      </c>
      <c r="D499" s="15" t="s">
        <v>182</v>
      </c>
      <c r="E499" s="16">
        <v>966</v>
      </c>
      <c r="F499" s="17" t="s">
        <v>183</v>
      </c>
      <c r="G499" s="15"/>
      <c r="H499" s="8" t="s">
        <v>1</v>
      </c>
      <c r="I499" s="8"/>
      <c r="J499" s="6"/>
      <c r="K499" s="6"/>
      <c r="L499" s="6"/>
      <c r="M499" s="6"/>
    </row>
    <row r="500" spans="1:13" ht="78" x14ac:dyDescent="0.25">
      <c r="A500" s="15" t="s">
        <v>179</v>
      </c>
      <c r="B500" s="15" t="s">
        <v>189</v>
      </c>
      <c r="C500" s="15" t="s">
        <v>218</v>
      </c>
      <c r="D500" s="15" t="s">
        <v>182</v>
      </c>
      <c r="E500" s="16">
        <v>225</v>
      </c>
      <c r="F500" s="17" t="s">
        <v>183</v>
      </c>
      <c r="G500" s="15"/>
      <c r="H500" s="8" t="s">
        <v>1</v>
      </c>
      <c r="I500" s="8"/>
      <c r="J500" s="6"/>
      <c r="K500" s="6"/>
      <c r="L500" s="6"/>
      <c r="M500" s="6"/>
    </row>
    <row r="501" spans="1:13" ht="78" x14ac:dyDescent="0.25">
      <c r="A501" s="15" t="s">
        <v>179</v>
      </c>
      <c r="B501" s="15" t="s">
        <v>191</v>
      </c>
      <c r="C501" s="15" t="s">
        <v>218</v>
      </c>
      <c r="D501" s="15" t="s">
        <v>182</v>
      </c>
      <c r="E501" s="16">
        <v>129</v>
      </c>
      <c r="F501" s="17" t="s">
        <v>183</v>
      </c>
      <c r="G501" s="15"/>
      <c r="H501" s="8" t="s">
        <v>1</v>
      </c>
      <c r="I501" s="8"/>
      <c r="J501" s="6"/>
      <c r="K501" s="6"/>
      <c r="L501" s="6"/>
      <c r="M501" s="6"/>
    </row>
    <row r="502" spans="1:13" ht="78" x14ac:dyDescent="0.25">
      <c r="A502" s="15" t="s">
        <v>179</v>
      </c>
      <c r="B502" s="15" t="s">
        <v>185</v>
      </c>
      <c r="C502" s="15" t="s">
        <v>219</v>
      </c>
      <c r="D502" s="15" t="s">
        <v>182</v>
      </c>
      <c r="E502" s="16">
        <v>33</v>
      </c>
      <c r="F502" s="17" t="s">
        <v>183</v>
      </c>
      <c r="G502" s="15"/>
      <c r="H502" s="8" t="s">
        <v>1</v>
      </c>
      <c r="I502" s="8"/>
      <c r="J502" s="6"/>
      <c r="K502" s="6"/>
      <c r="L502" s="6"/>
      <c r="M502" s="6"/>
    </row>
    <row r="503" spans="1:13" ht="78" x14ac:dyDescent="0.25">
      <c r="A503" s="15" t="s">
        <v>179</v>
      </c>
      <c r="B503" s="15" t="s">
        <v>186</v>
      </c>
      <c r="C503" s="15" t="s">
        <v>219</v>
      </c>
      <c r="D503" s="15" t="s">
        <v>182</v>
      </c>
      <c r="E503" s="16">
        <v>33</v>
      </c>
      <c r="F503" s="17" t="s">
        <v>183</v>
      </c>
      <c r="G503" s="15"/>
      <c r="H503" s="8" t="s">
        <v>1</v>
      </c>
      <c r="I503" s="8"/>
      <c r="J503" s="6"/>
      <c r="K503" s="6"/>
      <c r="L503" s="6"/>
      <c r="M503" s="6"/>
    </row>
    <row r="504" spans="1:13" ht="78" x14ac:dyDescent="0.25">
      <c r="A504" s="15" t="s">
        <v>179</v>
      </c>
      <c r="B504" s="15" t="s">
        <v>191</v>
      </c>
      <c r="C504" s="15" t="s">
        <v>220</v>
      </c>
      <c r="D504" s="15" t="s">
        <v>182</v>
      </c>
      <c r="E504" s="16">
        <v>15</v>
      </c>
      <c r="F504" s="17" t="s">
        <v>183</v>
      </c>
      <c r="G504" s="15"/>
      <c r="H504" s="8" t="s">
        <v>1</v>
      </c>
      <c r="I504" s="8"/>
      <c r="J504" s="6"/>
      <c r="K504" s="6"/>
      <c r="L504" s="6"/>
      <c r="M504" s="6"/>
    </row>
    <row r="505" spans="1:13" ht="78" x14ac:dyDescent="0.25">
      <c r="A505" s="15" t="s">
        <v>179</v>
      </c>
      <c r="B505" s="15" t="s">
        <v>221</v>
      </c>
      <c r="C505" s="15" t="s">
        <v>222</v>
      </c>
      <c r="D505" s="15" t="s">
        <v>182</v>
      </c>
      <c r="E505" s="16">
        <v>181</v>
      </c>
      <c r="F505" s="17" t="s">
        <v>183</v>
      </c>
      <c r="G505" s="15"/>
      <c r="H505" s="8" t="s">
        <v>1</v>
      </c>
      <c r="I505" s="8"/>
      <c r="J505" s="6"/>
      <c r="K505" s="6"/>
      <c r="L505" s="6"/>
      <c r="M505" s="6"/>
    </row>
    <row r="506" spans="1:13" ht="78" x14ac:dyDescent="0.25">
      <c r="A506" s="15" t="s">
        <v>179</v>
      </c>
      <c r="B506" s="15" t="s">
        <v>180</v>
      </c>
      <c r="C506" s="15" t="s">
        <v>222</v>
      </c>
      <c r="D506" s="15" t="s">
        <v>182</v>
      </c>
      <c r="E506" s="16">
        <v>527</v>
      </c>
      <c r="F506" s="17" t="s">
        <v>183</v>
      </c>
      <c r="G506" s="15"/>
      <c r="H506" s="8" t="s">
        <v>1</v>
      </c>
      <c r="I506" s="8"/>
      <c r="J506" s="6"/>
      <c r="K506" s="6"/>
      <c r="L506" s="6"/>
      <c r="M506" s="6"/>
    </row>
    <row r="507" spans="1:13" ht="78" x14ac:dyDescent="0.25">
      <c r="A507" s="15" t="s">
        <v>179</v>
      </c>
      <c r="B507" s="15" t="s">
        <v>185</v>
      </c>
      <c r="C507" s="15" t="s">
        <v>222</v>
      </c>
      <c r="D507" s="15" t="s">
        <v>182</v>
      </c>
      <c r="E507" s="16">
        <v>2238</v>
      </c>
      <c r="F507" s="17" t="s">
        <v>183</v>
      </c>
      <c r="G507" s="15"/>
      <c r="H507" s="8" t="s">
        <v>1</v>
      </c>
      <c r="I507" s="8"/>
      <c r="J507" s="6"/>
      <c r="K507" s="6"/>
      <c r="L507" s="6"/>
      <c r="M507" s="6"/>
    </row>
    <row r="508" spans="1:13" ht="78" x14ac:dyDescent="0.25">
      <c r="A508" s="15" t="s">
        <v>179</v>
      </c>
      <c r="B508" s="15" t="s">
        <v>217</v>
      </c>
      <c r="C508" s="15" t="s">
        <v>222</v>
      </c>
      <c r="D508" s="15" t="s">
        <v>182</v>
      </c>
      <c r="E508" s="16">
        <v>100</v>
      </c>
      <c r="F508" s="17" t="s">
        <v>183</v>
      </c>
      <c r="G508" s="15"/>
      <c r="H508" s="8" t="s">
        <v>1</v>
      </c>
      <c r="I508" s="8"/>
      <c r="J508" s="6"/>
      <c r="K508" s="6"/>
      <c r="L508" s="6"/>
      <c r="M508" s="6"/>
    </row>
    <row r="509" spans="1:13" ht="78" x14ac:dyDescent="0.25">
      <c r="A509" s="15" t="s">
        <v>179</v>
      </c>
      <c r="B509" s="15" t="s">
        <v>198</v>
      </c>
      <c r="C509" s="15" t="s">
        <v>222</v>
      </c>
      <c r="D509" s="15" t="s">
        <v>182</v>
      </c>
      <c r="E509" s="16">
        <v>11315</v>
      </c>
      <c r="F509" s="17" t="s">
        <v>183</v>
      </c>
      <c r="G509" s="15"/>
      <c r="H509" s="8" t="s">
        <v>1</v>
      </c>
      <c r="I509" s="8"/>
      <c r="J509" s="6"/>
      <c r="K509" s="6"/>
      <c r="L509" s="6"/>
      <c r="M509" s="6"/>
    </row>
    <row r="510" spans="1:13" ht="78" x14ac:dyDescent="0.25">
      <c r="A510" s="15" t="s">
        <v>179</v>
      </c>
      <c r="B510" s="15" t="s">
        <v>189</v>
      </c>
      <c r="C510" s="15" t="s">
        <v>222</v>
      </c>
      <c r="D510" s="15" t="s">
        <v>182</v>
      </c>
      <c r="E510" s="16">
        <v>547</v>
      </c>
      <c r="F510" s="17" t="s">
        <v>183</v>
      </c>
      <c r="G510" s="15"/>
      <c r="H510" s="8" t="s">
        <v>1</v>
      </c>
      <c r="I510" s="8"/>
      <c r="J510" s="6"/>
      <c r="K510" s="6"/>
      <c r="L510" s="6"/>
      <c r="M510" s="6"/>
    </row>
    <row r="511" spans="1:13" ht="78" x14ac:dyDescent="0.25">
      <c r="A511" s="15" t="s">
        <v>179</v>
      </c>
      <c r="B511" s="15" t="s">
        <v>191</v>
      </c>
      <c r="C511" s="15" t="s">
        <v>222</v>
      </c>
      <c r="D511" s="15" t="s">
        <v>182</v>
      </c>
      <c r="E511" s="16">
        <v>2479</v>
      </c>
      <c r="F511" s="17" t="s">
        <v>183</v>
      </c>
      <c r="G511" s="15"/>
      <c r="H511" s="8" t="s">
        <v>1</v>
      </c>
      <c r="I511" s="8"/>
      <c r="J511" s="6"/>
      <c r="K511" s="6"/>
      <c r="L511" s="6"/>
      <c r="M511" s="6"/>
    </row>
    <row r="512" spans="1:13" ht="78" x14ac:dyDescent="0.25">
      <c r="A512" s="15" t="s">
        <v>179</v>
      </c>
      <c r="B512" s="15" t="s">
        <v>185</v>
      </c>
      <c r="C512" s="15" t="s">
        <v>223</v>
      </c>
      <c r="D512" s="15" t="s">
        <v>182</v>
      </c>
      <c r="E512" s="16">
        <v>5</v>
      </c>
      <c r="F512" s="17" t="s">
        <v>183</v>
      </c>
      <c r="G512" s="15"/>
      <c r="H512" s="8" t="s">
        <v>1</v>
      </c>
      <c r="I512" s="8"/>
      <c r="J512" s="6"/>
      <c r="K512" s="6"/>
      <c r="L512" s="6"/>
      <c r="M512" s="6"/>
    </row>
    <row r="513" spans="1:13" ht="78" x14ac:dyDescent="0.25">
      <c r="A513" s="15" t="s">
        <v>179</v>
      </c>
      <c r="B513" s="15" t="s">
        <v>224</v>
      </c>
      <c r="C513" s="15" t="s">
        <v>225</v>
      </c>
      <c r="D513" s="15" t="s">
        <v>182</v>
      </c>
      <c r="E513" s="16">
        <v>300</v>
      </c>
      <c r="F513" s="17" t="s">
        <v>183</v>
      </c>
      <c r="G513" s="15"/>
      <c r="H513" s="8" t="s">
        <v>1</v>
      </c>
      <c r="I513" s="8"/>
      <c r="J513" s="6"/>
      <c r="K513" s="6"/>
      <c r="L513" s="6"/>
      <c r="M513" s="6"/>
    </row>
    <row r="514" spans="1:13" ht="78" x14ac:dyDescent="0.25">
      <c r="A514" s="15" t="s">
        <v>179</v>
      </c>
      <c r="B514" s="15" t="s">
        <v>180</v>
      </c>
      <c r="C514" s="15" t="s">
        <v>225</v>
      </c>
      <c r="D514" s="15" t="s">
        <v>182</v>
      </c>
      <c r="E514" s="16">
        <v>443</v>
      </c>
      <c r="F514" s="17" t="s">
        <v>183</v>
      </c>
      <c r="G514" s="15"/>
      <c r="H514" s="8" t="s">
        <v>1</v>
      </c>
      <c r="I514" s="8"/>
      <c r="J514" s="6"/>
      <c r="K514" s="6"/>
      <c r="L514" s="6"/>
      <c r="M514" s="6"/>
    </row>
    <row r="515" spans="1:13" ht="78" x14ac:dyDescent="0.25">
      <c r="A515" s="15" t="s">
        <v>179</v>
      </c>
      <c r="B515" s="15" t="s">
        <v>185</v>
      </c>
      <c r="C515" s="15" t="s">
        <v>225</v>
      </c>
      <c r="D515" s="15" t="s">
        <v>182</v>
      </c>
      <c r="E515" s="16">
        <v>1068</v>
      </c>
      <c r="F515" s="17" t="s">
        <v>183</v>
      </c>
      <c r="G515" s="15"/>
      <c r="H515" s="8" t="s">
        <v>1</v>
      </c>
      <c r="I515" s="8"/>
      <c r="J515" s="6"/>
      <c r="K515" s="6"/>
      <c r="L515" s="6"/>
      <c r="M515" s="6"/>
    </row>
    <row r="516" spans="1:13" ht="78" x14ac:dyDescent="0.25">
      <c r="A516" s="15" t="s">
        <v>179</v>
      </c>
      <c r="B516" s="15" t="s">
        <v>198</v>
      </c>
      <c r="C516" s="15" t="s">
        <v>225</v>
      </c>
      <c r="D516" s="15" t="s">
        <v>182</v>
      </c>
      <c r="E516" s="16">
        <v>46292</v>
      </c>
      <c r="F516" s="17" t="s">
        <v>183</v>
      </c>
      <c r="G516" s="15"/>
      <c r="H516" s="8" t="s">
        <v>1</v>
      </c>
      <c r="I516" s="8"/>
      <c r="J516" s="6"/>
      <c r="K516" s="6"/>
      <c r="L516" s="6"/>
      <c r="M516" s="6"/>
    </row>
    <row r="517" spans="1:13" ht="78" x14ac:dyDescent="0.25">
      <c r="A517" s="15" t="s">
        <v>179</v>
      </c>
      <c r="B517" s="15" t="s">
        <v>189</v>
      </c>
      <c r="C517" s="15" t="s">
        <v>225</v>
      </c>
      <c r="D517" s="15" t="s">
        <v>182</v>
      </c>
      <c r="E517" s="16">
        <v>6199</v>
      </c>
      <c r="F517" s="17" t="s">
        <v>183</v>
      </c>
      <c r="G517" s="15"/>
      <c r="H517" s="8" t="s">
        <v>1</v>
      </c>
      <c r="I517" s="8"/>
      <c r="J517" s="6"/>
      <c r="K517" s="6"/>
      <c r="L517" s="6"/>
      <c r="M517" s="6"/>
    </row>
    <row r="518" spans="1:13" ht="78" x14ac:dyDescent="0.25">
      <c r="A518" s="15" t="s">
        <v>179</v>
      </c>
      <c r="B518" s="15" t="s">
        <v>191</v>
      </c>
      <c r="C518" s="15" t="s">
        <v>225</v>
      </c>
      <c r="D518" s="15" t="s">
        <v>182</v>
      </c>
      <c r="E518" s="16">
        <v>1417</v>
      </c>
      <c r="F518" s="17" t="s">
        <v>183</v>
      </c>
      <c r="G518" s="15"/>
      <c r="H518" s="8" t="s">
        <v>1</v>
      </c>
      <c r="I518" s="8"/>
      <c r="J518" s="6"/>
      <c r="K518" s="6"/>
      <c r="L518" s="6"/>
      <c r="M518" s="6"/>
    </row>
    <row r="519" spans="1:13" ht="78" x14ac:dyDescent="0.25">
      <c r="A519" s="15" t="s">
        <v>179</v>
      </c>
      <c r="B519" s="15" t="s">
        <v>208</v>
      </c>
      <c r="C519" s="15" t="s">
        <v>226</v>
      </c>
      <c r="D519" s="15" t="s">
        <v>182</v>
      </c>
      <c r="E519" s="16">
        <v>5</v>
      </c>
      <c r="F519" s="17" t="s">
        <v>183</v>
      </c>
      <c r="G519" s="15"/>
      <c r="H519" s="8" t="s">
        <v>1</v>
      </c>
      <c r="I519" s="8"/>
      <c r="J519" s="6"/>
      <c r="K519" s="6"/>
      <c r="L519" s="6"/>
      <c r="M519" s="6"/>
    </row>
    <row r="520" spans="1:13" ht="78" x14ac:dyDescent="0.25">
      <c r="A520" s="15" t="s">
        <v>179</v>
      </c>
      <c r="B520" s="15" t="s">
        <v>202</v>
      </c>
      <c r="C520" s="15" t="s">
        <v>226</v>
      </c>
      <c r="D520" s="15" t="s">
        <v>182</v>
      </c>
      <c r="E520" s="16">
        <v>132</v>
      </c>
      <c r="F520" s="17" t="s">
        <v>183</v>
      </c>
      <c r="G520" s="15"/>
      <c r="H520" s="8" t="s">
        <v>1</v>
      </c>
      <c r="I520" s="8"/>
      <c r="J520" s="6"/>
      <c r="K520" s="6"/>
      <c r="L520" s="6"/>
      <c r="M520" s="6"/>
    </row>
    <row r="521" spans="1:13" ht="78" x14ac:dyDescent="0.25">
      <c r="A521" s="15" t="s">
        <v>179</v>
      </c>
      <c r="B521" s="15" t="s">
        <v>180</v>
      </c>
      <c r="C521" s="15" t="s">
        <v>226</v>
      </c>
      <c r="D521" s="15" t="s">
        <v>182</v>
      </c>
      <c r="E521" s="16">
        <v>14</v>
      </c>
      <c r="F521" s="17" t="s">
        <v>183</v>
      </c>
      <c r="G521" s="15"/>
      <c r="H521" s="8" t="s">
        <v>1</v>
      </c>
      <c r="I521" s="8"/>
      <c r="J521" s="6"/>
      <c r="K521" s="6"/>
      <c r="L521" s="6"/>
      <c r="M521" s="6"/>
    </row>
    <row r="522" spans="1:13" ht="78" x14ac:dyDescent="0.25">
      <c r="A522" s="15" t="s">
        <v>179</v>
      </c>
      <c r="B522" s="15" t="s">
        <v>185</v>
      </c>
      <c r="C522" s="15" t="s">
        <v>226</v>
      </c>
      <c r="D522" s="15" t="s">
        <v>182</v>
      </c>
      <c r="E522" s="16">
        <v>79</v>
      </c>
      <c r="F522" s="17" t="s">
        <v>183</v>
      </c>
      <c r="G522" s="15"/>
      <c r="H522" s="8" t="s">
        <v>1</v>
      </c>
      <c r="I522" s="8"/>
      <c r="J522" s="6"/>
      <c r="K522" s="6"/>
      <c r="L522" s="6"/>
      <c r="M522" s="6"/>
    </row>
    <row r="523" spans="1:13" ht="78" x14ac:dyDescent="0.25">
      <c r="A523" s="15" t="s">
        <v>179</v>
      </c>
      <c r="B523" s="15" t="s">
        <v>189</v>
      </c>
      <c r="C523" s="15" t="s">
        <v>226</v>
      </c>
      <c r="D523" s="15" t="s">
        <v>182</v>
      </c>
      <c r="E523" s="16">
        <v>472</v>
      </c>
      <c r="F523" s="17" t="s">
        <v>183</v>
      </c>
      <c r="G523" s="15"/>
      <c r="H523" s="8" t="s">
        <v>1</v>
      </c>
      <c r="I523" s="8"/>
      <c r="J523" s="6"/>
      <c r="K523" s="6"/>
      <c r="L523" s="6"/>
      <c r="M523" s="6"/>
    </row>
    <row r="524" spans="1:13" ht="78" x14ac:dyDescent="0.25">
      <c r="A524" s="15" t="s">
        <v>179</v>
      </c>
      <c r="B524" s="15" t="s">
        <v>208</v>
      </c>
      <c r="C524" s="15" t="s">
        <v>227</v>
      </c>
      <c r="D524" s="15" t="s">
        <v>182</v>
      </c>
      <c r="E524" s="16">
        <v>13</v>
      </c>
      <c r="F524" s="17" t="s">
        <v>183</v>
      </c>
      <c r="G524" s="15"/>
      <c r="H524" s="8" t="s">
        <v>1</v>
      </c>
      <c r="I524" s="8"/>
      <c r="J524" s="6"/>
      <c r="K524" s="6"/>
      <c r="L524" s="6"/>
      <c r="M524" s="6"/>
    </row>
    <row r="525" spans="1:13" ht="78" x14ac:dyDescent="0.25">
      <c r="A525" s="15" t="s">
        <v>179</v>
      </c>
      <c r="B525" s="15" t="s">
        <v>202</v>
      </c>
      <c r="C525" s="15" t="s">
        <v>227</v>
      </c>
      <c r="D525" s="15" t="s">
        <v>182</v>
      </c>
      <c r="E525" s="16">
        <v>2</v>
      </c>
      <c r="F525" s="17" t="s">
        <v>183</v>
      </c>
      <c r="G525" s="15"/>
      <c r="H525" s="8" t="s">
        <v>1</v>
      </c>
      <c r="I525" s="8"/>
      <c r="J525" s="6"/>
      <c r="K525" s="6"/>
      <c r="L525" s="6"/>
      <c r="M525" s="6"/>
    </row>
    <row r="526" spans="1:13" ht="78" x14ac:dyDescent="0.25">
      <c r="A526" s="15" t="s">
        <v>179</v>
      </c>
      <c r="B526" s="15" t="s">
        <v>228</v>
      </c>
      <c r="C526" s="15" t="s">
        <v>227</v>
      </c>
      <c r="D526" s="15" t="s">
        <v>182</v>
      </c>
      <c r="E526" s="134">
        <v>0.1</v>
      </c>
      <c r="F526" s="17" t="s">
        <v>183</v>
      </c>
      <c r="G526" s="15"/>
      <c r="H526" s="8" t="s">
        <v>1</v>
      </c>
      <c r="I526" s="8"/>
      <c r="J526" s="6"/>
      <c r="K526" s="6"/>
      <c r="L526" s="6"/>
      <c r="M526" s="6"/>
    </row>
    <row r="527" spans="1:13" ht="78" x14ac:dyDescent="0.25">
      <c r="A527" s="15" t="s">
        <v>179</v>
      </c>
      <c r="B527" s="15" t="s">
        <v>189</v>
      </c>
      <c r="C527" s="15" t="s">
        <v>227</v>
      </c>
      <c r="D527" s="15" t="s">
        <v>182</v>
      </c>
      <c r="E527" s="16">
        <v>867</v>
      </c>
      <c r="F527" s="17" t="s">
        <v>183</v>
      </c>
      <c r="G527" s="15"/>
      <c r="H527" s="8" t="s">
        <v>1</v>
      </c>
      <c r="I527" s="8"/>
      <c r="J527" s="6"/>
      <c r="K527" s="6"/>
      <c r="L527" s="6"/>
      <c r="M527" s="6"/>
    </row>
    <row r="528" spans="1:13" ht="78" x14ac:dyDescent="0.25">
      <c r="A528" s="15" t="s">
        <v>179</v>
      </c>
      <c r="B528" s="15" t="s">
        <v>186</v>
      </c>
      <c r="C528" s="15" t="s">
        <v>227</v>
      </c>
      <c r="D528" s="15" t="s">
        <v>182</v>
      </c>
      <c r="E528" s="16">
        <v>393</v>
      </c>
      <c r="F528" s="17" t="s">
        <v>183</v>
      </c>
      <c r="G528" s="15"/>
      <c r="H528" s="8" t="s">
        <v>1</v>
      </c>
      <c r="I528" s="8"/>
      <c r="J528" s="6"/>
      <c r="K528" s="6"/>
      <c r="L528" s="6"/>
      <c r="M528" s="6"/>
    </row>
    <row r="529" spans="1:13" ht="78" x14ac:dyDescent="0.25">
      <c r="A529" s="15" t="s">
        <v>179</v>
      </c>
      <c r="B529" s="15" t="s">
        <v>202</v>
      </c>
      <c r="C529" s="15" t="s">
        <v>229</v>
      </c>
      <c r="D529" s="15" t="s">
        <v>182</v>
      </c>
      <c r="E529" s="16">
        <v>158</v>
      </c>
      <c r="F529" s="17" t="s">
        <v>183</v>
      </c>
      <c r="G529" s="15"/>
      <c r="H529" s="8" t="s">
        <v>1</v>
      </c>
      <c r="I529" s="8"/>
      <c r="J529" s="6"/>
      <c r="K529" s="6"/>
      <c r="L529" s="6"/>
      <c r="M529" s="6"/>
    </row>
    <row r="530" spans="1:13" ht="78" x14ac:dyDescent="0.25">
      <c r="A530" s="15" t="s">
        <v>179</v>
      </c>
      <c r="B530" s="15" t="s">
        <v>189</v>
      </c>
      <c r="C530" s="15" t="s">
        <v>229</v>
      </c>
      <c r="D530" s="15" t="s">
        <v>182</v>
      </c>
      <c r="E530" s="16">
        <v>284</v>
      </c>
      <c r="F530" s="17" t="s">
        <v>183</v>
      </c>
      <c r="G530" s="15"/>
      <c r="H530" s="8" t="s">
        <v>1</v>
      </c>
      <c r="I530" s="8"/>
      <c r="J530" s="6"/>
      <c r="K530" s="6"/>
      <c r="L530" s="6"/>
      <c r="M530" s="6"/>
    </row>
    <row r="531" spans="1:13" ht="78" x14ac:dyDescent="0.25">
      <c r="A531" s="15" t="s">
        <v>179</v>
      </c>
      <c r="B531" s="15" t="s">
        <v>185</v>
      </c>
      <c r="C531" s="15" t="s">
        <v>230</v>
      </c>
      <c r="D531" s="15" t="s">
        <v>182</v>
      </c>
      <c r="E531" s="16">
        <v>2</v>
      </c>
      <c r="F531" s="17" t="s">
        <v>183</v>
      </c>
      <c r="G531" s="15"/>
      <c r="H531" s="8" t="s">
        <v>1</v>
      </c>
      <c r="I531" s="8"/>
      <c r="J531" s="6"/>
      <c r="K531" s="6"/>
      <c r="L531" s="6"/>
      <c r="M531" s="6"/>
    </row>
    <row r="532" spans="1:13" ht="78" x14ac:dyDescent="0.25">
      <c r="A532" s="15" t="s">
        <v>179</v>
      </c>
      <c r="B532" s="15" t="s">
        <v>189</v>
      </c>
      <c r="C532" s="15" t="s">
        <v>230</v>
      </c>
      <c r="D532" s="15" t="s">
        <v>182</v>
      </c>
      <c r="E532" s="16">
        <v>449</v>
      </c>
      <c r="F532" s="17" t="s">
        <v>183</v>
      </c>
      <c r="G532" s="15"/>
      <c r="H532" s="8" t="s">
        <v>1</v>
      </c>
      <c r="I532" s="8"/>
      <c r="J532" s="6"/>
      <c r="K532" s="6"/>
      <c r="L532" s="6"/>
      <c r="M532" s="6"/>
    </row>
    <row r="533" spans="1:13" ht="78" x14ac:dyDescent="0.25">
      <c r="A533" s="15" t="s">
        <v>179</v>
      </c>
      <c r="B533" s="15" t="s">
        <v>186</v>
      </c>
      <c r="C533" s="15" t="s">
        <v>230</v>
      </c>
      <c r="D533" s="15" t="s">
        <v>182</v>
      </c>
      <c r="E533" s="16">
        <v>368</v>
      </c>
      <c r="F533" s="17" t="s">
        <v>183</v>
      </c>
      <c r="G533" s="15"/>
      <c r="H533" s="8" t="s">
        <v>1</v>
      </c>
      <c r="I533" s="8"/>
      <c r="J533" s="6"/>
      <c r="K533" s="6"/>
      <c r="L533" s="6"/>
      <c r="M533" s="6"/>
    </row>
    <row r="534" spans="1:13" ht="78" x14ac:dyDescent="0.25">
      <c r="A534" s="15" t="s">
        <v>179</v>
      </c>
      <c r="B534" s="15" t="s">
        <v>191</v>
      </c>
      <c r="C534" s="15" t="s">
        <v>230</v>
      </c>
      <c r="D534" s="15" t="s">
        <v>182</v>
      </c>
      <c r="E534" s="16">
        <v>18</v>
      </c>
      <c r="F534" s="17" t="s">
        <v>183</v>
      </c>
      <c r="G534" s="15"/>
      <c r="H534" s="8" t="s">
        <v>1</v>
      </c>
      <c r="I534" s="8"/>
      <c r="J534" s="6"/>
      <c r="K534" s="6"/>
      <c r="L534" s="6"/>
      <c r="M534" s="6"/>
    </row>
    <row r="535" spans="1:13" ht="78" x14ac:dyDescent="0.25">
      <c r="A535" s="15" t="s">
        <v>179</v>
      </c>
      <c r="B535" s="15" t="s">
        <v>180</v>
      </c>
      <c r="C535" s="15" t="s">
        <v>231</v>
      </c>
      <c r="D535" s="15" t="s">
        <v>182</v>
      </c>
      <c r="E535" s="16">
        <v>34</v>
      </c>
      <c r="F535" s="17" t="s">
        <v>183</v>
      </c>
      <c r="G535" s="15"/>
      <c r="H535" s="8" t="s">
        <v>1</v>
      </c>
      <c r="I535" s="8"/>
      <c r="J535" s="6"/>
      <c r="K535" s="6"/>
      <c r="L535" s="6"/>
      <c r="M535" s="6"/>
    </row>
    <row r="536" spans="1:13" ht="78" x14ac:dyDescent="0.25">
      <c r="A536" s="15" t="s">
        <v>179</v>
      </c>
      <c r="B536" s="15" t="s">
        <v>185</v>
      </c>
      <c r="C536" s="15" t="s">
        <v>231</v>
      </c>
      <c r="D536" s="15" t="s">
        <v>182</v>
      </c>
      <c r="E536" s="16">
        <v>78</v>
      </c>
      <c r="F536" s="17" t="s">
        <v>183</v>
      </c>
      <c r="G536" s="15"/>
      <c r="H536" s="8" t="s">
        <v>1</v>
      </c>
      <c r="I536" s="8"/>
      <c r="J536" s="6"/>
      <c r="K536" s="6"/>
      <c r="L536" s="6"/>
      <c r="M536" s="6"/>
    </row>
    <row r="537" spans="1:13" ht="78" x14ac:dyDescent="0.25">
      <c r="A537" s="15" t="s">
        <v>179</v>
      </c>
      <c r="B537" s="15" t="s">
        <v>232</v>
      </c>
      <c r="C537" s="15" t="s">
        <v>233</v>
      </c>
      <c r="D537" s="15" t="s">
        <v>182</v>
      </c>
      <c r="E537" s="16">
        <v>776</v>
      </c>
      <c r="F537" s="17" t="s">
        <v>183</v>
      </c>
      <c r="G537" s="15"/>
      <c r="H537" s="8" t="s">
        <v>1</v>
      </c>
      <c r="I537" s="8"/>
      <c r="J537" s="6"/>
      <c r="K537" s="6"/>
      <c r="L537" s="6"/>
      <c r="M537" s="6"/>
    </row>
    <row r="538" spans="1:13" ht="78" x14ac:dyDescent="0.25">
      <c r="A538" s="15" t="s">
        <v>179</v>
      </c>
      <c r="B538" s="15" t="s">
        <v>180</v>
      </c>
      <c r="C538" s="15" t="s">
        <v>233</v>
      </c>
      <c r="D538" s="15" t="s">
        <v>182</v>
      </c>
      <c r="E538" s="16">
        <v>59</v>
      </c>
      <c r="F538" s="17" t="s">
        <v>183</v>
      </c>
      <c r="G538" s="15"/>
      <c r="H538" s="8" t="s">
        <v>1</v>
      </c>
      <c r="I538" s="8"/>
      <c r="J538" s="6"/>
      <c r="K538" s="6"/>
      <c r="L538" s="6"/>
      <c r="M538" s="6"/>
    </row>
    <row r="539" spans="1:13" ht="78" x14ac:dyDescent="0.25">
      <c r="A539" s="15" t="s">
        <v>179</v>
      </c>
      <c r="B539" s="15" t="s">
        <v>185</v>
      </c>
      <c r="C539" s="15" t="s">
        <v>233</v>
      </c>
      <c r="D539" s="15" t="s">
        <v>182</v>
      </c>
      <c r="E539" s="16">
        <v>240</v>
      </c>
      <c r="F539" s="17" t="s">
        <v>183</v>
      </c>
      <c r="G539" s="15"/>
      <c r="H539" s="8" t="s">
        <v>1</v>
      </c>
      <c r="I539" s="8"/>
      <c r="J539" s="6"/>
      <c r="K539" s="6"/>
      <c r="L539" s="6"/>
      <c r="M539" s="6"/>
    </row>
    <row r="540" spans="1:13" ht="78" x14ac:dyDescent="0.25">
      <c r="A540" s="15" t="s">
        <v>179</v>
      </c>
      <c r="B540" s="15" t="s">
        <v>217</v>
      </c>
      <c r="C540" s="15" t="s">
        <v>233</v>
      </c>
      <c r="D540" s="15" t="s">
        <v>182</v>
      </c>
      <c r="E540" s="16">
        <v>50</v>
      </c>
      <c r="F540" s="17" t="s">
        <v>183</v>
      </c>
      <c r="G540" s="15"/>
      <c r="H540" s="8" t="s">
        <v>1</v>
      </c>
      <c r="I540" s="8"/>
      <c r="J540" s="6"/>
      <c r="K540" s="6"/>
      <c r="L540" s="6"/>
      <c r="M540" s="6"/>
    </row>
    <row r="541" spans="1:13" ht="78" x14ac:dyDescent="0.25">
      <c r="A541" s="15" t="s">
        <v>179</v>
      </c>
      <c r="B541" s="15" t="s">
        <v>209</v>
      </c>
      <c r="C541" s="15" t="s">
        <v>233</v>
      </c>
      <c r="D541" s="15" t="s">
        <v>182</v>
      </c>
      <c r="E541" s="16">
        <v>302</v>
      </c>
      <c r="F541" s="17" t="s">
        <v>183</v>
      </c>
      <c r="G541" s="15"/>
      <c r="H541" s="8" t="s">
        <v>1</v>
      </c>
      <c r="I541" s="8"/>
      <c r="J541" s="6"/>
      <c r="K541" s="6"/>
      <c r="L541" s="6"/>
      <c r="M541" s="6"/>
    </row>
    <row r="542" spans="1:13" ht="78" x14ac:dyDescent="0.25">
      <c r="A542" s="15" t="s">
        <v>179</v>
      </c>
      <c r="B542" s="15" t="s">
        <v>234</v>
      </c>
      <c r="C542" s="15" t="s">
        <v>233</v>
      </c>
      <c r="D542" s="15" t="s">
        <v>182</v>
      </c>
      <c r="E542" s="16">
        <v>384</v>
      </c>
      <c r="F542" s="17" t="s">
        <v>183</v>
      </c>
      <c r="G542" s="15"/>
      <c r="H542" s="8" t="s">
        <v>1</v>
      </c>
      <c r="I542" s="8"/>
      <c r="J542" s="6"/>
      <c r="K542" s="6"/>
      <c r="L542" s="6"/>
      <c r="M542" s="6"/>
    </row>
    <row r="543" spans="1:13" ht="78" x14ac:dyDescent="0.25">
      <c r="A543" s="15" t="s">
        <v>179</v>
      </c>
      <c r="B543" s="15" t="s">
        <v>198</v>
      </c>
      <c r="C543" s="15" t="s">
        <v>233</v>
      </c>
      <c r="D543" s="15" t="s">
        <v>182</v>
      </c>
      <c r="E543" s="16">
        <v>754</v>
      </c>
      <c r="F543" s="17" t="s">
        <v>183</v>
      </c>
      <c r="G543" s="15"/>
      <c r="H543" s="8" t="s">
        <v>1</v>
      </c>
      <c r="I543" s="8"/>
      <c r="J543" s="6"/>
      <c r="K543" s="6"/>
      <c r="L543" s="6"/>
      <c r="M543" s="6"/>
    </row>
    <row r="544" spans="1:13" ht="78" x14ac:dyDescent="0.25">
      <c r="A544" s="15" t="s">
        <v>179</v>
      </c>
      <c r="B544" s="15" t="s">
        <v>189</v>
      </c>
      <c r="C544" s="15" t="s">
        <v>233</v>
      </c>
      <c r="D544" s="15" t="s">
        <v>182</v>
      </c>
      <c r="E544" s="16">
        <v>1085</v>
      </c>
      <c r="F544" s="17" t="s">
        <v>183</v>
      </c>
      <c r="G544" s="15"/>
      <c r="H544" s="8" t="s">
        <v>1</v>
      </c>
      <c r="I544" s="8"/>
      <c r="J544" s="6"/>
      <c r="K544" s="6"/>
      <c r="L544" s="6"/>
      <c r="M544" s="6"/>
    </row>
    <row r="545" spans="1:13" ht="78" x14ac:dyDescent="0.25">
      <c r="A545" s="15" t="s">
        <v>179</v>
      </c>
      <c r="B545" s="15" t="s">
        <v>186</v>
      </c>
      <c r="C545" s="15" t="s">
        <v>233</v>
      </c>
      <c r="D545" s="15" t="s">
        <v>182</v>
      </c>
      <c r="E545" s="16">
        <v>4801</v>
      </c>
      <c r="F545" s="17" t="s">
        <v>183</v>
      </c>
      <c r="G545" s="15"/>
      <c r="H545" s="8" t="s">
        <v>1</v>
      </c>
      <c r="I545" s="8"/>
      <c r="J545" s="6"/>
      <c r="K545" s="6"/>
      <c r="L545" s="6"/>
      <c r="M545" s="6"/>
    </row>
    <row r="546" spans="1:13" ht="78" x14ac:dyDescent="0.25">
      <c r="A546" s="15" t="s">
        <v>179</v>
      </c>
      <c r="B546" s="15" t="s">
        <v>191</v>
      </c>
      <c r="C546" s="15" t="s">
        <v>233</v>
      </c>
      <c r="D546" s="15" t="s">
        <v>182</v>
      </c>
      <c r="E546" s="16">
        <v>348</v>
      </c>
      <c r="F546" s="17" t="s">
        <v>183</v>
      </c>
      <c r="G546" s="15"/>
      <c r="H546" s="8" t="s">
        <v>1</v>
      </c>
      <c r="I546" s="8"/>
      <c r="J546" s="6"/>
      <c r="K546" s="6"/>
      <c r="L546" s="6"/>
      <c r="M546" s="6"/>
    </row>
    <row r="547" spans="1:13" ht="78" x14ac:dyDescent="0.25">
      <c r="A547" s="15" t="s">
        <v>179</v>
      </c>
      <c r="B547" s="15" t="s">
        <v>235</v>
      </c>
      <c r="C547" s="15" t="s">
        <v>236</v>
      </c>
      <c r="D547" s="15" t="s">
        <v>182</v>
      </c>
      <c r="E547" s="16">
        <v>8278</v>
      </c>
      <c r="F547" s="17" t="s">
        <v>183</v>
      </c>
      <c r="G547" s="15"/>
      <c r="H547" s="8" t="s">
        <v>1</v>
      </c>
      <c r="I547" s="8"/>
      <c r="J547" s="6"/>
      <c r="K547" s="6"/>
      <c r="L547" s="6"/>
      <c r="M547" s="6"/>
    </row>
    <row r="548" spans="1:13" ht="78" x14ac:dyDescent="0.25">
      <c r="A548" s="15" t="s">
        <v>179</v>
      </c>
      <c r="B548" s="15" t="s">
        <v>217</v>
      </c>
      <c r="C548" s="15" t="s">
        <v>236</v>
      </c>
      <c r="D548" s="15" t="s">
        <v>182</v>
      </c>
      <c r="E548" s="16">
        <v>173</v>
      </c>
      <c r="F548" s="17" t="s">
        <v>183</v>
      </c>
      <c r="G548" s="15"/>
      <c r="H548" s="8" t="s">
        <v>1</v>
      </c>
      <c r="I548" s="8"/>
      <c r="J548" s="6"/>
      <c r="K548" s="6"/>
      <c r="L548" s="6"/>
      <c r="M548" s="6"/>
    </row>
    <row r="549" spans="1:13" ht="78" x14ac:dyDescent="0.25">
      <c r="A549" s="15" t="s">
        <v>179</v>
      </c>
      <c r="B549" s="15" t="s">
        <v>185</v>
      </c>
      <c r="C549" s="15" t="s">
        <v>237</v>
      </c>
      <c r="D549" s="15" t="s">
        <v>182</v>
      </c>
      <c r="E549" s="16">
        <v>7</v>
      </c>
      <c r="F549" s="17" t="s">
        <v>183</v>
      </c>
      <c r="G549" s="15"/>
      <c r="H549" s="8" t="s">
        <v>1</v>
      </c>
      <c r="I549" s="8"/>
      <c r="J549" s="6"/>
      <c r="K549" s="6"/>
      <c r="L549" s="6"/>
      <c r="M549" s="6"/>
    </row>
    <row r="550" spans="1:13" ht="78" x14ac:dyDescent="0.25">
      <c r="A550" s="15" t="s">
        <v>179</v>
      </c>
      <c r="B550" s="15" t="s">
        <v>186</v>
      </c>
      <c r="C550" s="15" t="s">
        <v>237</v>
      </c>
      <c r="D550" s="15" t="s">
        <v>182</v>
      </c>
      <c r="E550" s="16">
        <v>1191</v>
      </c>
      <c r="F550" s="17" t="s">
        <v>183</v>
      </c>
      <c r="G550" s="15"/>
      <c r="H550" s="8" t="s">
        <v>1</v>
      </c>
      <c r="I550" s="8"/>
      <c r="J550" s="6"/>
      <c r="K550" s="6"/>
      <c r="L550" s="6"/>
      <c r="M550" s="6"/>
    </row>
    <row r="551" spans="1:13" ht="78" x14ac:dyDescent="0.25">
      <c r="A551" s="15" t="s">
        <v>179</v>
      </c>
      <c r="B551" s="15" t="s">
        <v>191</v>
      </c>
      <c r="C551" s="15" t="s">
        <v>237</v>
      </c>
      <c r="D551" s="15" t="s">
        <v>182</v>
      </c>
      <c r="E551" s="16">
        <v>15</v>
      </c>
      <c r="F551" s="17" t="s">
        <v>183</v>
      </c>
      <c r="G551" s="15"/>
      <c r="H551" s="8" t="s">
        <v>1</v>
      </c>
      <c r="I551" s="8"/>
      <c r="J551" s="6"/>
      <c r="K551" s="6"/>
      <c r="L551" s="6"/>
      <c r="M551" s="6"/>
    </row>
    <row r="552" spans="1:13" ht="78" x14ac:dyDescent="0.25">
      <c r="A552" s="15" t="s">
        <v>179</v>
      </c>
      <c r="B552" s="15" t="s">
        <v>202</v>
      </c>
      <c r="C552" s="15" t="s">
        <v>238</v>
      </c>
      <c r="D552" s="15" t="s">
        <v>182</v>
      </c>
      <c r="E552" s="16">
        <v>132</v>
      </c>
      <c r="F552" s="17" t="s">
        <v>183</v>
      </c>
      <c r="G552" s="15"/>
      <c r="H552" s="8" t="s">
        <v>1</v>
      </c>
      <c r="I552" s="8"/>
      <c r="J552" s="6"/>
      <c r="K552" s="6"/>
      <c r="L552" s="6"/>
      <c r="M552" s="6"/>
    </row>
    <row r="553" spans="1:13" ht="78" x14ac:dyDescent="0.25">
      <c r="A553" s="15" t="s">
        <v>179</v>
      </c>
      <c r="B553" s="15" t="s">
        <v>208</v>
      </c>
      <c r="C553" s="15" t="s">
        <v>238</v>
      </c>
      <c r="D553" s="15" t="s">
        <v>182</v>
      </c>
      <c r="E553" s="16">
        <v>14</v>
      </c>
      <c r="F553" s="17" t="s">
        <v>183</v>
      </c>
      <c r="G553" s="15"/>
      <c r="H553" s="8" t="s">
        <v>1</v>
      </c>
      <c r="I553" s="8"/>
      <c r="J553" s="6"/>
      <c r="K553" s="6"/>
      <c r="L553" s="6"/>
      <c r="M553" s="6"/>
    </row>
    <row r="554" spans="1:13" ht="78" x14ac:dyDescent="0.25">
      <c r="A554" s="15" t="s">
        <v>179</v>
      </c>
      <c r="B554" s="15" t="s">
        <v>180</v>
      </c>
      <c r="C554" s="15" t="s">
        <v>238</v>
      </c>
      <c r="D554" s="15" t="s">
        <v>182</v>
      </c>
      <c r="E554" s="16">
        <v>31</v>
      </c>
      <c r="F554" s="17" t="s">
        <v>183</v>
      </c>
      <c r="G554" s="15"/>
      <c r="H554" s="8" t="s">
        <v>1</v>
      </c>
      <c r="I554" s="8"/>
      <c r="J554" s="6"/>
      <c r="K554" s="6"/>
      <c r="L554" s="6"/>
      <c r="M554" s="6"/>
    </row>
    <row r="555" spans="1:13" ht="78" x14ac:dyDescent="0.25">
      <c r="A555" s="15" t="s">
        <v>179</v>
      </c>
      <c r="B555" s="15" t="s">
        <v>185</v>
      </c>
      <c r="C555" s="15" t="s">
        <v>238</v>
      </c>
      <c r="D555" s="15" t="s">
        <v>182</v>
      </c>
      <c r="E555" s="16">
        <v>89</v>
      </c>
      <c r="F555" s="17" t="s">
        <v>183</v>
      </c>
      <c r="G555" s="15"/>
      <c r="H555" s="8" t="s">
        <v>1</v>
      </c>
      <c r="I555" s="8"/>
      <c r="J555" s="6"/>
      <c r="K555" s="6"/>
      <c r="L555" s="6"/>
      <c r="M555" s="6"/>
    </row>
    <row r="556" spans="1:13" ht="78" x14ac:dyDescent="0.25">
      <c r="A556" s="15" t="s">
        <v>179</v>
      </c>
      <c r="B556" s="15" t="s">
        <v>189</v>
      </c>
      <c r="C556" s="15" t="s">
        <v>238</v>
      </c>
      <c r="D556" s="15" t="s">
        <v>182</v>
      </c>
      <c r="E556" s="16">
        <v>2331</v>
      </c>
      <c r="F556" s="17" t="s">
        <v>183</v>
      </c>
      <c r="G556" s="15"/>
      <c r="H556" s="8" t="s">
        <v>1</v>
      </c>
      <c r="I556" s="8"/>
      <c r="J556" s="6"/>
      <c r="K556" s="6"/>
      <c r="L556" s="6"/>
      <c r="M556" s="6"/>
    </row>
    <row r="557" spans="1:13" ht="78" x14ac:dyDescent="0.25">
      <c r="A557" s="15" t="s">
        <v>179</v>
      </c>
      <c r="B557" s="15" t="s">
        <v>186</v>
      </c>
      <c r="C557" s="15" t="s">
        <v>238</v>
      </c>
      <c r="D557" s="15" t="s">
        <v>182</v>
      </c>
      <c r="E557" s="16">
        <v>486</v>
      </c>
      <c r="F557" s="17" t="s">
        <v>183</v>
      </c>
      <c r="G557" s="15"/>
      <c r="H557" s="8" t="s">
        <v>1</v>
      </c>
      <c r="I557" s="8"/>
      <c r="J557" s="6"/>
      <c r="K557" s="6"/>
      <c r="L557" s="6"/>
      <c r="M557" s="6"/>
    </row>
    <row r="558" spans="1:13" ht="78" x14ac:dyDescent="0.25">
      <c r="A558" s="15" t="s">
        <v>179</v>
      </c>
      <c r="B558" s="15" t="s">
        <v>191</v>
      </c>
      <c r="C558" s="15" t="s">
        <v>238</v>
      </c>
      <c r="D558" s="15" t="s">
        <v>182</v>
      </c>
      <c r="E558" s="16">
        <v>34</v>
      </c>
      <c r="F558" s="17" t="s">
        <v>183</v>
      </c>
      <c r="G558" s="15"/>
      <c r="H558" s="8" t="s">
        <v>1</v>
      </c>
      <c r="I558" s="8"/>
      <c r="J558" s="6"/>
      <c r="K558" s="6"/>
      <c r="L558" s="6"/>
      <c r="M558" s="6"/>
    </row>
    <row r="559" spans="1:13" ht="78" x14ac:dyDescent="0.25">
      <c r="A559" s="15" t="s">
        <v>179</v>
      </c>
      <c r="B559" s="15" t="s">
        <v>239</v>
      </c>
      <c r="C559" s="15" t="s">
        <v>240</v>
      </c>
      <c r="D559" s="15" t="s">
        <v>182</v>
      </c>
      <c r="E559" s="16">
        <v>760</v>
      </c>
      <c r="F559" s="17" t="s">
        <v>183</v>
      </c>
      <c r="G559" s="15"/>
      <c r="H559" s="8" t="s">
        <v>1</v>
      </c>
      <c r="I559" s="8"/>
      <c r="J559" s="6"/>
      <c r="K559" s="6"/>
      <c r="L559" s="6"/>
      <c r="M559" s="6"/>
    </row>
    <row r="560" spans="1:13" ht="78" x14ac:dyDescent="0.25">
      <c r="A560" s="15" t="s">
        <v>179</v>
      </c>
      <c r="B560" s="15" t="s">
        <v>185</v>
      </c>
      <c r="C560" s="15" t="s">
        <v>240</v>
      </c>
      <c r="D560" s="15" t="s">
        <v>182</v>
      </c>
      <c r="E560" s="16">
        <v>1</v>
      </c>
      <c r="F560" s="17" t="s">
        <v>183</v>
      </c>
      <c r="G560" s="15"/>
      <c r="H560" s="8" t="s">
        <v>1</v>
      </c>
      <c r="I560" s="8"/>
      <c r="J560" s="6"/>
      <c r="K560" s="6"/>
      <c r="L560" s="6"/>
      <c r="M560" s="6"/>
    </row>
    <row r="561" spans="1:13" ht="78" x14ac:dyDescent="0.25">
      <c r="A561" s="15" t="s">
        <v>179</v>
      </c>
      <c r="B561" s="15" t="s">
        <v>189</v>
      </c>
      <c r="C561" s="15" t="s">
        <v>240</v>
      </c>
      <c r="D561" s="15" t="s">
        <v>182</v>
      </c>
      <c r="E561" s="16">
        <v>49</v>
      </c>
      <c r="F561" s="17" t="s">
        <v>183</v>
      </c>
      <c r="G561" s="15"/>
      <c r="H561" s="8" t="s">
        <v>1</v>
      </c>
      <c r="I561" s="8"/>
      <c r="J561" s="6"/>
      <c r="K561" s="6"/>
      <c r="L561" s="6"/>
      <c r="M561" s="6"/>
    </row>
    <row r="562" spans="1:13" ht="78" x14ac:dyDescent="0.25">
      <c r="A562" s="15" t="s">
        <v>179</v>
      </c>
      <c r="B562" s="15" t="s">
        <v>191</v>
      </c>
      <c r="C562" s="15" t="s">
        <v>240</v>
      </c>
      <c r="D562" s="15" t="s">
        <v>182</v>
      </c>
      <c r="E562" s="16">
        <v>3</v>
      </c>
      <c r="F562" s="17" t="s">
        <v>183</v>
      </c>
      <c r="G562" s="15"/>
      <c r="H562" s="8" t="s">
        <v>1</v>
      </c>
      <c r="I562" s="8"/>
      <c r="J562" s="6"/>
      <c r="K562" s="6"/>
      <c r="L562" s="6"/>
      <c r="M562" s="6"/>
    </row>
    <row r="563" spans="1:13" ht="78" x14ac:dyDescent="0.25">
      <c r="A563" s="15" t="s">
        <v>179</v>
      </c>
      <c r="B563" s="15" t="s">
        <v>202</v>
      </c>
      <c r="C563" s="15" t="s">
        <v>241</v>
      </c>
      <c r="D563" s="15" t="s">
        <v>182</v>
      </c>
      <c r="E563" s="16">
        <v>26</v>
      </c>
      <c r="F563" s="17" t="s">
        <v>183</v>
      </c>
      <c r="G563" s="15"/>
      <c r="H563" s="8" t="s">
        <v>1</v>
      </c>
      <c r="I563" s="8"/>
      <c r="J563" s="6"/>
      <c r="K563" s="6"/>
      <c r="L563" s="6"/>
      <c r="M563" s="6"/>
    </row>
    <row r="564" spans="1:13" ht="78" x14ac:dyDescent="0.25">
      <c r="A564" s="15" t="s">
        <v>179</v>
      </c>
      <c r="B564" s="15" t="s">
        <v>180</v>
      </c>
      <c r="C564" s="15" t="s">
        <v>241</v>
      </c>
      <c r="D564" s="15" t="s">
        <v>182</v>
      </c>
      <c r="E564" s="16">
        <v>28</v>
      </c>
      <c r="F564" s="17" t="s">
        <v>183</v>
      </c>
      <c r="G564" s="15"/>
      <c r="H564" s="8" t="s">
        <v>1</v>
      </c>
      <c r="I564" s="8"/>
      <c r="J564" s="6"/>
      <c r="K564" s="6"/>
      <c r="L564" s="6"/>
      <c r="M564" s="6"/>
    </row>
    <row r="565" spans="1:13" ht="78" x14ac:dyDescent="0.25">
      <c r="A565" s="15" t="s">
        <v>179</v>
      </c>
      <c r="B565" s="15" t="s">
        <v>185</v>
      </c>
      <c r="C565" s="15" t="s">
        <v>241</v>
      </c>
      <c r="D565" s="15" t="s">
        <v>182</v>
      </c>
      <c r="E565" s="16">
        <v>84</v>
      </c>
      <c r="F565" s="17" t="s">
        <v>183</v>
      </c>
      <c r="G565" s="15"/>
      <c r="H565" s="8" t="s">
        <v>1</v>
      </c>
      <c r="I565" s="8"/>
      <c r="J565" s="6"/>
      <c r="K565" s="6"/>
      <c r="L565" s="6"/>
      <c r="M565" s="6"/>
    </row>
    <row r="566" spans="1:13" ht="78" x14ac:dyDescent="0.25">
      <c r="A566" s="15" t="s">
        <v>179</v>
      </c>
      <c r="B566" s="15" t="s">
        <v>198</v>
      </c>
      <c r="C566" s="15" t="s">
        <v>241</v>
      </c>
      <c r="D566" s="15" t="s">
        <v>182</v>
      </c>
      <c r="E566" s="16">
        <v>1599</v>
      </c>
      <c r="F566" s="17" t="s">
        <v>183</v>
      </c>
      <c r="G566" s="15"/>
      <c r="H566" s="8" t="s">
        <v>1</v>
      </c>
      <c r="I566" s="8"/>
      <c r="J566" s="6"/>
      <c r="K566" s="6"/>
      <c r="L566" s="6"/>
      <c r="M566" s="6"/>
    </row>
    <row r="567" spans="1:13" ht="78" x14ac:dyDescent="0.25">
      <c r="A567" s="15" t="s">
        <v>179</v>
      </c>
      <c r="B567" s="15" t="s">
        <v>186</v>
      </c>
      <c r="C567" s="15" t="s">
        <v>241</v>
      </c>
      <c r="D567" s="15" t="s">
        <v>182</v>
      </c>
      <c r="E567" s="16">
        <v>5560</v>
      </c>
      <c r="F567" s="17" t="s">
        <v>183</v>
      </c>
      <c r="G567" s="15"/>
      <c r="H567" s="8" t="s">
        <v>1</v>
      </c>
      <c r="I567" s="8"/>
      <c r="J567" s="6"/>
      <c r="K567" s="6"/>
      <c r="L567" s="6"/>
      <c r="M567" s="6"/>
    </row>
    <row r="568" spans="1:13" ht="78" x14ac:dyDescent="0.25">
      <c r="A568" s="15" t="s">
        <v>179</v>
      </c>
      <c r="B568" s="15" t="s">
        <v>191</v>
      </c>
      <c r="C568" s="15" t="s">
        <v>241</v>
      </c>
      <c r="D568" s="15" t="s">
        <v>182</v>
      </c>
      <c r="E568" s="16">
        <v>17</v>
      </c>
      <c r="F568" s="17" t="s">
        <v>183</v>
      </c>
      <c r="G568" s="15"/>
      <c r="H568" s="8" t="s">
        <v>1</v>
      </c>
      <c r="I568" s="8"/>
      <c r="J568" s="6"/>
      <c r="K568" s="6"/>
      <c r="L568" s="6"/>
      <c r="M568" s="6"/>
    </row>
    <row r="569" spans="1:13" ht="78" x14ac:dyDescent="0.25">
      <c r="A569" s="15" t="s">
        <v>179</v>
      </c>
      <c r="B569" s="15" t="s">
        <v>208</v>
      </c>
      <c r="C569" s="15" t="s">
        <v>242</v>
      </c>
      <c r="D569" s="15" t="s">
        <v>182</v>
      </c>
      <c r="E569" s="16">
        <v>1201</v>
      </c>
      <c r="F569" s="17" t="s">
        <v>183</v>
      </c>
      <c r="G569" s="15"/>
      <c r="H569" s="8" t="s">
        <v>1</v>
      </c>
      <c r="I569" s="8"/>
      <c r="J569" s="6"/>
      <c r="K569" s="6"/>
      <c r="L569" s="6"/>
      <c r="M569" s="6"/>
    </row>
    <row r="570" spans="1:13" ht="78" x14ac:dyDescent="0.25">
      <c r="A570" s="15" t="s">
        <v>179</v>
      </c>
      <c r="B570" s="15" t="s">
        <v>228</v>
      </c>
      <c r="C570" s="15" t="s">
        <v>242</v>
      </c>
      <c r="D570" s="15" t="s">
        <v>182</v>
      </c>
      <c r="E570" s="16">
        <v>17</v>
      </c>
      <c r="F570" s="17" t="s">
        <v>183</v>
      </c>
      <c r="G570" s="15"/>
      <c r="H570" s="8" t="s">
        <v>1</v>
      </c>
      <c r="I570" s="8"/>
      <c r="J570" s="6"/>
      <c r="K570" s="6"/>
      <c r="L570" s="6"/>
      <c r="M570" s="6"/>
    </row>
    <row r="571" spans="1:13" ht="78" x14ac:dyDescent="0.25">
      <c r="A571" s="15" t="s">
        <v>179</v>
      </c>
      <c r="B571" s="15" t="s">
        <v>180</v>
      </c>
      <c r="C571" s="15" t="s">
        <v>242</v>
      </c>
      <c r="D571" s="15" t="s">
        <v>182</v>
      </c>
      <c r="E571" s="16">
        <v>2</v>
      </c>
      <c r="F571" s="17" t="s">
        <v>183</v>
      </c>
      <c r="G571" s="15"/>
      <c r="H571" s="8" t="s">
        <v>1</v>
      </c>
      <c r="I571" s="8"/>
      <c r="J571" s="6"/>
      <c r="K571" s="6"/>
      <c r="L571" s="6"/>
      <c r="M571" s="6"/>
    </row>
    <row r="572" spans="1:13" ht="78" x14ac:dyDescent="0.25">
      <c r="A572" s="15" t="s">
        <v>179</v>
      </c>
      <c r="B572" s="15" t="s">
        <v>185</v>
      </c>
      <c r="C572" s="15" t="s">
        <v>242</v>
      </c>
      <c r="D572" s="15" t="s">
        <v>182</v>
      </c>
      <c r="E572" s="16">
        <v>144</v>
      </c>
      <c r="F572" s="17" t="s">
        <v>183</v>
      </c>
      <c r="G572" s="15"/>
      <c r="H572" s="8" t="s">
        <v>1</v>
      </c>
      <c r="I572" s="8"/>
      <c r="J572" s="6"/>
      <c r="K572" s="6"/>
      <c r="L572" s="6"/>
      <c r="M572" s="6"/>
    </row>
    <row r="573" spans="1:13" ht="78" x14ac:dyDescent="0.25">
      <c r="A573" s="15" t="s">
        <v>179</v>
      </c>
      <c r="B573" s="15" t="s">
        <v>189</v>
      </c>
      <c r="C573" s="15" t="s">
        <v>242</v>
      </c>
      <c r="D573" s="15" t="s">
        <v>182</v>
      </c>
      <c r="E573" s="16">
        <v>5108</v>
      </c>
      <c r="F573" s="17" t="s">
        <v>183</v>
      </c>
      <c r="G573" s="15"/>
      <c r="H573" s="8" t="s">
        <v>1</v>
      </c>
      <c r="I573" s="8"/>
      <c r="J573" s="6"/>
      <c r="K573" s="6"/>
      <c r="L573" s="6"/>
      <c r="M573" s="6"/>
    </row>
    <row r="574" spans="1:13" ht="78" x14ac:dyDescent="0.25">
      <c r="A574" s="15" t="s">
        <v>179</v>
      </c>
      <c r="B574" s="15" t="s">
        <v>186</v>
      </c>
      <c r="C574" s="15" t="s">
        <v>242</v>
      </c>
      <c r="D574" s="15" t="s">
        <v>182</v>
      </c>
      <c r="E574" s="16">
        <v>6940</v>
      </c>
      <c r="F574" s="17" t="s">
        <v>183</v>
      </c>
      <c r="G574" s="15"/>
      <c r="H574" s="8" t="s">
        <v>1</v>
      </c>
      <c r="I574" s="8"/>
      <c r="J574" s="6"/>
      <c r="K574" s="6"/>
      <c r="L574" s="6"/>
      <c r="M574" s="6"/>
    </row>
    <row r="575" spans="1:13" ht="78" x14ac:dyDescent="0.25">
      <c r="A575" s="15" t="s">
        <v>179</v>
      </c>
      <c r="B575" s="15" t="s">
        <v>191</v>
      </c>
      <c r="C575" s="15" t="s">
        <v>242</v>
      </c>
      <c r="D575" s="15" t="s">
        <v>182</v>
      </c>
      <c r="E575" s="16">
        <v>14</v>
      </c>
      <c r="F575" s="17" t="s">
        <v>183</v>
      </c>
      <c r="G575" s="15"/>
      <c r="H575" s="8" t="s">
        <v>1</v>
      </c>
      <c r="I575" s="8"/>
      <c r="J575" s="6"/>
      <c r="K575" s="6"/>
      <c r="L575" s="6"/>
      <c r="M575" s="6"/>
    </row>
    <row r="576" spans="1:13" ht="78" hidden="1" x14ac:dyDescent="0.25">
      <c r="A576" s="15" t="s">
        <v>243</v>
      </c>
      <c r="B576" s="15" t="s">
        <v>244</v>
      </c>
      <c r="C576" s="15" t="s">
        <v>245</v>
      </c>
      <c r="D576" s="15" t="s">
        <v>182</v>
      </c>
      <c r="E576" s="16">
        <v>20</v>
      </c>
      <c r="F576" s="17" t="s">
        <v>183</v>
      </c>
      <c r="G576" s="15"/>
      <c r="H576" s="8"/>
      <c r="I576" s="8" t="s">
        <v>1</v>
      </c>
      <c r="J576" s="6"/>
      <c r="K576" s="6"/>
      <c r="L576" s="6"/>
      <c r="M576" s="6"/>
    </row>
    <row r="577" spans="1:13" ht="78" x14ac:dyDescent="0.25">
      <c r="A577" s="15" t="s">
        <v>243</v>
      </c>
      <c r="B577" s="15" t="s">
        <v>246</v>
      </c>
      <c r="C577" s="15" t="s">
        <v>201</v>
      </c>
      <c r="D577" s="15" t="s">
        <v>182</v>
      </c>
      <c r="E577" s="16">
        <v>150</v>
      </c>
      <c r="F577" s="17" t="s">
        <v>183</v>
      </c>
      <c r="G577" s="15"/>
      <c r="H577" s="8" t="s">
        <v>1</v>
      </c>
      <c r="I577" s="8"/>
      <c r="J577" s="6"/>
      <c r="K577" s="6"/>
      <c r="L577" s="6"/>
      <c r="M577" s="6"/>
    </row>
    <row r="578" spans="1:13" ht="78" x14ac:dyDescent="0.25">
      <c r="A578" s="15" t="s">
        <v>243</v>
      </c>
      <c r="B578" s="15" t="s">
        <v>247</v>
      </c>
      <c r="C578" s="15" t="s">
        <v>248</v>
      </c>
      <c r="D578" s="15" t="s">
        <v>182</v>
      </c>
      <c r="E578" s="16">
        <v>100</v>
      </c>
      <c r="F578" s="17" t="s">
        <v>183</v>
      </c>
      <c r="G578" s="15"/>
      <c r="H578" s="8" t="s">
        <v>1</v>
      </c>
      <c r="I578" s="8"/>
      <c r="J578" s="6"/>
      <c r="K578" s="6"/>
      <c r="L578" s="6"/>
      <c r="M578" s="6"/>
    </row>
    <row r="579" spans="1:13" ht="78" x14ac:dyDescent="0.25">
      <c r="A579" s="15" t="s">
        <v>243</v>
      </c>
      <c r="B579" s="15" t="s">
        <v>249</v>
      </c>
      <c r="C579" s="15" t="s">
        <v>203</v>
      </c>
      <c r="D579" s="15" t="s">
        <v>182</v>
      </c>
      <c r="E579" s="16">
        <v>150</v>
      </c>
      <c r="F579" s="17" t="s">
        <v>183</v>
      </c>
      <c r="G579" s="15"/>
      <c r="H579" s="8" t="s">
        <v>1</v>
      </c>
      <c r="I579" s="8"/>
      <c r="J579" s="6"/>
      <c r="K579" s="6"/>
      <c r="L579" s="6"/>
      <c r="M579" s="6"/>
    </row>
    <row r="580" spans="1:13" ht="78" x14ac:dyDescent="0.25">
      <c r="A580" s="15" t="s">
        <v>243</v>
      </c>
      <c r="B580" s="15" t="s">
        <v>250</v>
      </c>
      <c r="C580" s="15" t="s">
        <v>205</v>
      </c>
      <c r="D580" s="15" t="s">
        <v>182</v>
      </c>
      <c r="E580" s="16">
        <v>150</v>
      </c>
      <c r="F580" s="17" t="s">
        <v>183</v>
      </c>
      <c r="G580" s="15"/>
      <c r="H580" s="8" t="s">
        <v>1</v>
      </c>
      <c r="I580" s="8"/>
      <c r="J580" s="6"/>
      <c r="K580" s="6"/>
      <c r="L580" s="6"/>
      <c r="M580" s="6"/>
    </row>
    <row r="581" spans="1:13" ht="78" x14ac:dyDescent="0.25">
      <c r="A581" s="15" t="s">
        <v>243</v>
      </c>
      <c r="B581" s="15" t="s">
        <v>251</v>
      </c>
      <c r="C581" s="15" t="s">
        <v>207</v>
      </c>
      <c r="D581" s="15" t="s">
        <v>182</v>
      </c>
      <c r="E581" s="16">
        <v>150</v>
      </c>
      <c r="F581" s="17" t="s">
        <v>183</v>
      </c>
      <c r="G581" s="15"/>
      <c r="H581" s="8" t="s">
        <v>1</v>
      </c>
      <c r="I581" s="8"/>
      <c r="J581" s="6"/>
      <c r="K581" s="6"/>
      <c r="L581" s="6"/>
      <c r="M581" s="6"/>
    </row>
    <row r="582" spans="1:13" ht="78" x14ac:dyDescent="0.25">
      <c r="A582" s="15" t="s">
        <v>243</v>
      </c>
      <c r="B582" s="15" t="s">
        <v>252</v>
      </c>
      <c r="C582" s="15" t="s">
        <v>211</v>
      </c>
      <c r="D582" s="15" t="s">
        <v>182</v>
      </c>
      <c r="E582" s="16">
        <v>150</v>
      </c>
      <c r="F582" s="17" t="s">
        <v>183</v>
      </c>
      <c r="G582" s="15"/>
      <c r="H582" s="8" t="s">
        <v>1</v>
      </c>
      <c r="I582" s="8"/>
      <c r="J582" s="6"/>
      <c r="K582" s="6"/>
      <c r="L582" s="6"/>
      <c r="M582" s="6"/>
    </row>
    <row r="583" spans="1:13" ht="78" x14ac:dyDescent="0.25">
      <c r="A583" s="15" t="s">
        <v>243</v>
      </c>
      <c r="B583" s="15" t="s">
        <v>253</v>
      </c>
      <c r="C583" s="15" t="s">
        <v>213</v>
      </c>
      <c r="D583" s="15" t="s">
        <v>182</v>
      </c>
      <c r="E583" s="16">
        <v>200</v>
      </c>
      <c r="F583" s="17" t="s">
        <v>183</v>
      </c>
      <c r="G583" s="15"/>
      <c r="H583" s="8" t="s">
        <v>1</v>
      </c>
      <c r="I583" s="8"/>
      <c r="J583" s="6"/>
      <c r="K583" s="6"/>
      <c r="L583" s="6"/>
      <c r="M583" s="6"/>
    </row>
    <row r="584" spans="1:13" ht="78" x14ac:dyDescent="0.25">
      <c r="A584" s="15" t="s">
        <v>243</v>
      </c>
      <c r="B584" s="15" t="s">
        <v>254</v>
      </c>
      <c r="C584" s="15" t="s">
        <v>213</v>
      </c>
      <c r="D584" s="15" t="s">
        <v>182</v>
      </c>
      <c r="E584" s="16">
        <v>700</v>
      </c>
      <c r="F584" s="17" t="s">
        <v>183</v>
      </c>
      <c r="G584" s="15"/>
      <c r="H584" s="8" t="s">
        <v>1</v>
      </c>
      <c r="I584" s="8"/>
      <c r="J584" s="6"/>
      <c r="K584" s="6"/>
      <c r="L584" s="6"/>
      <c r="M584" s="6"/>
    </row>
    <row r="585" spans="1:13" ht="78" x14ac:dyDescent="0.25">
      <c r="A585" s="15" t="s">
        <v>243</v>
      </c>
      <c r="B585" s="15" t="s">
        <v>255</v>
      </c>
      <c r="C585" s="15" t="s">
        <v>215</v>
      </c>
      <c r="D585" s="15" t="s">
        <v>182</v>
      </c>
      <c r="E585" s="16">
        <v>150</v>
      </c>
      <c r="F585" s="17" t="s">
        <v>183</v>
      </c>
      <c r="G585" s="15"/>
      <c r="H585" s="8" t="s">
        <v>1</v>
      </c>
      <c r="I585" s="8"/>
      <c r="J585" s="6"/>
      <c r="K585" s="6"/>
      <c r="L585" s="6"/>
      <c r="M585" s="6"/>
    </row>
    <row r="586" spans="1:13" ht="78" x14ac:dyDescent="0.25">
      <c r="A586" s="15" t="s">
        <v>243</v>
      </c>
      <c r="B586" s="15" t="s">
        <v>256</v>
      </c>
      <c r="C586" s="15" t="s">
        <v>216</v>
      </c>
      <c r="D586" s="15" t="s">
        <v>182</v>
      </c>
      <c r="E586" s="16">
        <v>350</v>
      </c>
      <c r="F586" s="17" t="s">
        <v>183</v>
      </c>
      <c r="G586" s="15"/>
      <c r="H586" s="8" t="s">
        <v>1</v>
      </c>
      <c r="I586" s="8"/>
      <c r="J586" s="6"/>
      <c r="K586" s="6"/>
      <c r="L586" s="6"/>
      <c r="M586" s="6"/>
    </row>
    <row r="587" spans="1:13" ht="78" x14ac:dyDescent="0.25">
      <c r="A587" s="15" t="s">
        <v>243</v>
      </c>
      <c r="B587" s="15" t="s">
        <v>257</v>
      </c>
      <c r="C587" s="15" t="s">
        <v>216</v>
      </c>
      <c r="D587" s="15" t="s">
        <v>182</v>
      </c>
      <c r="E587" s="16">
        <v>150</v>
      </c>
      <c r="F587" s="17" t="s">
        <v>183</v>
      </c>
      <c r="G587" s="15"/>
      <c r="H587" s="8" t="s">
        <v>1</v>
      </c>
      <c r="I587" s="8"/>
      <c r="J587" s="6"/>
      <c r="K587" s="6"/>
      <c r="L587" s="6"/>
      <c r="M587" s="6"/>
    </row>
    <row r="588" spans="1:13" ht="78" x14ac:dyDescent="0.25">
      <c r="A588" s="15" t="s">
        <v>243</v>
      </c>
      <c r="B588" s="15" t="s">
        <v>258</v>
      </c>
      <c r="C588" s="15" t="s">
        <v>220</v>
      </c>
      <c r="D588" s="15" t="s">
        <v>182</v>
      </c>
      <c r="E588" s="16">
        <v>150</v>
      </c>
      <c r="F588" s="17" t="s">
        <v>183</v>
      </c>
      <c r="G588" s="15"/>
      <c r="H588" s="8" t="s">
        <v>1</v>
      </c>
      <c r="I588" s="8"/>
      <c r="J588" s="6"/>
      <c r="K588" s="6"/>
      <c r="L588" s="6"/>
      <c r="M588" s="6"/>
    </row>
    <row r="589" spans="1:13" ht="78" x14ac:dyDescent="0.25">
      <c r="A589" s="15" t="s">
        <v>243</v>
      </c>
      <c r="B589" s="15" t="s">
        <v>259</v>
      </c>
      <c r="C589" s="15" t="s">
        <v>220</v>
      </c>
      <c r="D589" s="15" t="s">
        <v>182</v>
      </c>
      <c r="E589" s="16">
        <v>400</v>
      </c>
      <c r="F589" s="17" t="s">
        <v>183</v>
      </c>
      <c r="G589" s="15"/>
      <c r="H589" s="8" t="s">
        <v>1</v>
      </c>
      <c r="I589" s="8"/>
      <c r="J589" s="6"/>
      <c r="K589" s="6"/>
      <c r="L589" s="6"/>
      <c r="M589" s="6"/>
    </row>
    <row r="590" spans="1:13" ht="78" x14ac:dyDescent="0.25">
      <c r="A590" s="15" t="s">
        <v>243</v>
      </c>
      <c r="B590" s="15" t="s">
        <v>260</v>
      </c>
      <c r="C590" s="15" t="s">
        <v>222</v>
      </c>
      <c r="D590" s="15" t="s">
        <v>182</v>
      </c>
      <c r="E590" s="16">
        <v>150</v>
      </c>
      <c r="F590" s="17" t="s">
        <v>183</v>
      </c>
      <c r="G590" s="15"/>
      <c r="H590" s="8" t="s">
        <v>1</v>
      </c>
      <c r="I590" s="8"/>
      <c r="J590" s="6"/>
      <c r="K590" s="6"/>
      <c r="L590" s="6"/>
      <c r="M590" s="6"/>
    </row>
    <row r="591" spans="1:13" ht="78" x14ac:dyDescent="0.25">
      <c r="A591" s="15" t="s">
        <v>243</v>
      </c>
      <c r="B591" s="15" t="s">
        <v>261</v>
      </c>
      <c r="C591" s="15" t="s">
        <v>225</v>
      </c>
      <c r="D591" s="15" t="s">
        <v>182</v>
      </c>
      <c r="E591" s="16">
        <v>200</v>
      </c>
      <c r="F591" s="17" t="s">
        <v>183</v>
      </c>
      <c r="G591" s="15"/>
      <c r="H591" s="8" t="s">
        <v>1</v>
      </c>
      <c r="I591" s="8"/>
      <c r="J591" s="6"/>
      <c r="K591" s="6"/>
      <c r="L591" s="6"/>
      <c r="M591" s="6"/>
    </row>
    <row r="592" spans="1:13" ht="78" hidden="1" x14ac:dyDescent="0.25">
      <c r="A592" s="15" t="s">
        <v>243</v>
      </c>
      <c r="B592" s="15" t="s">
        <v>262</v>
      </c>
      <c r="C592" s="15" t="s">
        <v>263</v>
      </c>
      <c r="D592" s="15" t="s">
        <v>182</v>
      </c>
      <c r="E592" s="16">
        <v>20</v>
      </c>
      <c r="F592" s="17" t="s">
        <v>183</v>
      </c>
      <c r="G592" s="15"/>
      <c r="H592" s="8"/>
      <c r="I592" s="8" t="s">
        <v>1</v>
      </c>
      <c r="J592" s="6"/>
      <c r="K592" s="6"/>
      <c r="L592" s="6"/>
      <c r="M592" s="6"/>
    </row>
    <row r="593" spans="1:13" ht="78" x14ac:dyDescent="0.25">
      <c r="A593" s="15" t="s">
        <v>243</v>
      </c>
      <c r="B593" s="15" t="s">
        <v>264</v>
      </c>
      <c r="C593" s="15" t="s">
        <v>226</v>
      </c>
      <c r="D593" s="15" t="s">
        <v>182</v>
      </c>
      <c r="E593" s="16">
        <v>200</v>
      </c>
      <c r="F593" s="17" t="s">
        <v>183</v>
      </c>
      <c r="G593" s="15"/>
      <c r="H593" s="8" t="s">
        <v>1</v>
      </c>
      <c r="I593" s="8"/>
      <c r="J593" s="6"/>
      <c r="K593" s="6"/>
      <c r="L593" s="6"/>
      <c r="M593" s="6"/>
    </row>
    <row r="594" spans="1:13" ht="78" x14ac:dyDescent="0.25">
      <c r="A594" s="15" t="s">
        <v>243</v>
      </c>
      <c r="B594" s="15" t="s">
        <v>265</v>
      </c>
      <c r="C594" s="15" t="s">
        <v>226</v>
      </c>
      <c r="D594" s="15" t="s">
        <v>182</v>
      </c>
      <c r="E594" s="16">
        <v>150</v>
      </c>
      <c r="F594" s="17" t="s">
        <v>183</v>
      </c>
      <c r="G594" s="15"/>
      <c r="H594" s="8" t="s">
        <v>1</v>
      </c>
      <c r="I594" s="8"/>
      <c r="J594" s="6"/>
      <c r="K594" s="6"/>
      <c r="L594" s="6"/>
      <c r="M594" s="6"/>
    </row>
    <row r="595" spans="1:13" ht="78" x14ac:dyDescent="0.25">
      <c r="A595" s="15" t="s">
        <v>243</v>
      </c>
      <c r="B595" s="15" t="s">
        <v>266</v>
      </c>
      <c r="C595" s="15" t="s">
        <v>227</v>
      </c>
      <c r="D595" s="15" t="s">
        <v>182</v>
      </c>
      <c r="E595" s="16">
        <v>490</v>
      </c>
      <c r="F595" s="17" t="s">
        <v>183</v>
      </c>
      <c r="G595" s="15"/>
      <c r="H595" s="8" t="s">
        <v>1</v>
      </c>
      <c r="I595" s="8"/>
      <c r="J595" s="6"/>
      <c r="K595" s="6"/>
      <c r="L595" s="6"/>
      <c r="M595" s="6"/>
    </row>
    <row r="596" spans="1:13" ht="78" x14ac:dyDescent="0.25">
      <c r="A596" s="15" t="s">
        <v>243</v>
      </c>
      <c r="B596" s="15" t="s">
        <v>267</v>
      </c>
      <c r="C596" s="15" t="s">
        <v>227</v>
      </c>
      <c r="D596" s="15" t="s">
        <v>182</v>
      </c>
      <c r="E596" s="16">
        <v>150</v>
      </c>
      <c r="F596" s="17" t="s">
        <v>183</v>
      </c>
      <c r="G596" s="15"/>
      <c r="H596" s="8" t="s">
        <v>1</v>
      </c>
      <c r="I596" s="8"/>
      <c r="J596" s="6"/>
      <c r="K596" s="6"/>
      <c r="L596" s="6"/>
      <c r="M596" s="6"/>
    </row>
    <row r="597" spans="1:13" ht="78" x14ac:dyDescent="0.25">
      <c r="A597" s="15" t="s">
        <v>243</v>
      </c>
      <c r="B597" s="15" t="s">
        <v>268</v>
      </c>
      <c r="C597" s="15" t="s">
        <v>229</v>
      </c>
      <c r="D597" s="15" t="s">
        <v>182</v>
      </c>
      <c r="E597" s="16">
        <v>150</v>
      </c>
      <c r="F597" s="17" t="s">
        <v>183</v>
      </c>
      <c r="G597" s="15"/>
      <c r="H597" s="8" t="s">
        <v>1</v>
      </c>
      <c r="I597" s="8"/>
      <c r="J597" s="6"/>
      <c r="K597" s="6"/>
      <c r="L597" s="6"/>
      <c r="M597" s="6"/>
    </row>
    <row r="598" spans="1:13" ht="78" x14ac:dyDescent="0.25">
      <c r="A598" s="15" t="s">
        <v>243</v>
      </c>
      <c r="B598" s="15" t="s">
        <v>269</v>
      </c>
      <c r="C598" s="15" t="s">
        <v>229</v>
      </c>
      <c r="D598" s="15" t="s">
        <v>182</v>
      </c>
      <c r="E598" s="16">
        <v>150</v>
      </c>
      <c r="F598" s="17" t="s">
        <v>183</v>
      </c>
      <c r="G598" s="15"/>
      <c r="H598" s="8" t="s">
        <v>1</v>
      </c>
      <c r="I598" s="8"/>
      <c r="J598" s="6"/>
      <c r="K598" s="6"/>
      <c r="L598" s="6"/>
      <c r="M598" s="6"/>
    </row>
    <row r="599" spans="1:13" ht="78" x14ac:dyDescent="0.25">
      <c r="A599" s="15" t="s">
        <v>243</v>
      </c>
      <c r="B599" s="15" t="s">
        <v>270</v>
      </c>
      <c r="C599" s="15" t="s">
        <v>230</v>
      </c>
      <c r="D599" s="15" t="s">
        <v>182</v>
      </c>
      <c r="E599" s="16">
        <v>200</v>
      </c>
      <c r="F599" s="17" t="s">
        <v>183</v>
      </c>
      <c r="G599" s="15"/>
      <c r="H599" s="8" t="s">
        <v>1</v>
      </c>
      <c r="I599" s="8"/>
      <c r="J599" s="6"/>
      <c r="K599" s="6"/>
      <c r="L599" s="6"/>
      <c r="M599" s="6"/>
    </row>
    <row r="600" spans="1:13" ht="78" x14ac:dyDescent="0.25">
      <c r="A600" s="15" t="s">
        <v>243</v>
      </c>
      <c r="B600" s="15" t="s">
        <v>271</v>
      </c>
      <c r="C600" s="15" t="s">
        <v>272</v>
      </c>
      <c r="D600" s="15" t="s">
        <v>182</v>
      </c>
      <c r="E600" s="16">
        <v>141</v>
      </c>
      <c r="F600" s="17" t="s">
        <v>183</v>
      </c>
      <c r="G600" s="15"/>
      <c r="H600" s="8" t="s">
        <v>1</v>
      </c>
      <c r="I600" s="8"/>
      <c r="J600" s="6"/>
      <c r="K600" s="6"/>
      <c r="L600" s="6"/>
      <c r="M600" s="6"/>
    </row>
    <row r="601" spans="1:13" ht="78" x14ac:dyDescent="0.25">
      <c r="A601" s="15" t="s">
        <v>243</v>
      </c>
      <c r="B601" s="15" t="s">
        <v>273</v>
      </c>
      <c r="C601" s="15" t="s">
        <v>233</v>
      </c>
      <c r="D601" s="15" t="s">
        <v>182</v>
      </c>
      <c r="E601" s="16">
        <v>150</v>
      </c>
      <c r="F601" s="17" t="s">
        <v>183</v>
      </c>
      <c r="G601" s="15"/>
      <c r="H601" s="8" t="s">
        <v>1</v>
      </c>
      <c r="I601" s="8"/>
      <c r="J601" s="6"/>
      <c r="K601" s="6"/>
      <c r="L601" s="6"/>
      <c r="M601" s="6"/>
    </row>
    <row r="602" spans="1:13" ht="78" x14ac:dyDescent="0.25">
      <c r="A602" s="15" t="s">
        <v>243</v>
      </c>
      <c r="B602" s="15" t="s">
        <v>274</v>
      </c>
      <c r="C602" s="15" t="s">
        <v>275</v>
      </c>
      <c r="D602" s="15" t="s">
        <v>182</v>
      </c>
      <c r="E602" s="16">
        <v>950</v>
      </c>
      <c r="F602" s="17" t="s">
        <v>183</v>
      </c>
      <c r="G602" s="15"/>
      <c r="H602" s="8" t="s">
        <v>1</v>
      </c>
      <c r="I602" s="8"/>
      <c r="J602" s="6"/>
      <c r="K602" s="6"/>
      <c r="L602" s="6"/>
      <c r="M602" s="6"/>
    </row>
    <row r="603" spans="1:13" ht="78" x14ac:dyDescent="0.25">
      <c r="A603" s="15" t="s">
        <v>243</v>
      </c>
      <c r="B603" s="15" t="s">
        <v>276</v>
      </c>
      <c r="C603" s="15" t="s">
        <v>237</v>
      </c>
      <c r="D603" s="15" t="s">
        <v>182</v>
      </c>
      <c r="E603" s="16">
        <v>300</v>
      </c>
      <c r="F603" s="17" t="s">
        <v>183</v>
      </c>
      <c r="G603" s="15"/>
      <c r="H603" s="8" t="s">
        <v>1</v>
      </c>
      <c r="I603" s="8"/>
      <c r="J603" s="6"/>
      <c r="K603" s="6"/>
      <c r="L603" s="6"/>
      <c r="M603" s="6"/>
    </row>
    <row r="604" spans="1:13" ht="78" x14ac:dyDescent="0.25">
      <c r="A604" s="15" t="s">
        <v>243</v>
      </c>
      <c r="B604" s="15" t="s">
        <v>277</v>
      </c>
      <c r="C604" s="15" t="s">
        <v>238</v>
      </c>
      <c r="D604" s="15" t="s">
        <v>182</v>
      </c>
      <c r="E604" s="16">
        <v>150</v>
      </c>
      <c r="F604" s="17" t="s">
        <v>183</v>
      </c>
      <c r="G604" s="15"/>
      <c r="H604" s="8" t="s">
        <v>1</v>
      </c>
      <c r="I604" s="8"/>
      <c r="J604" s="6"/>
      <c r="K604" s="6"/>
      <c r="L604" s="6"/>
      <c r="M604" s="6"/>
    </row>
    <row r="605" spans="1:13" ht="78" x14ac:dyDescent="0.25">
      <c r="A605" s="15" t="s">
        <v>243</v>
      </c>
      <c r="B605" s="15" t="s">
        <v>278</v>
      </c>
      <c r="C605" s="15" t="s">
        <v>238</v>
      </c>
      <c r="D605" s="15" t="s">
        <v>182</v>
      </c>
      <c r="E605" s="16">
        <v>408</v>
      </c>
      <c r="F605" s="17" t="s">
        <v>183</v>
      </c>
      <c r="G605" s="15"/>
      <c r="H605" s="8" t="s">
        <v>1</v>
      </c>
      <c r="I605" s="8"/>
      <c r="J605" s="6"/>
      <c r="K605" s="6"/>
      <c r="L605" s="6"/>
      <c r="M605" s="6"/>
    </row>
    <row r="606" spans="1:13" ht="78" x14ac:dyDescent="0.25">
      <c r="A606" s="15" t="s">
        <v>243</v>
      </c>
      <c r="B606" s="15" t="s">
        <v>279</v>
      </c>
      <c r="C606" s="15" t="s">
        <v>240</v>
      </c>
      <c r="D606" s="15" t="s">
        <v>182</v>
      </c>
      <c r="E606" s="16">
        <v>150</v>
      </c>
      <c r="F606" s="17" t="s">
        <v>183</v>
      </c>
      <c r="G606" s="15"/>
      <c r="H606" s="8" t="s">
        <v>1</v>
      </c>
      <c r="I606" s="8"/>
      <c r="J606" s="6"/>
      <c r="K606" s="6"/>
      <c r="L606" s="6"/>
      <c r="M606" s="6"/>
    </row>
    <row r="607" spans="1:13" ht="78" x14ac:dyDescent="0.25">
      <c r="A607" s="15" t="s">
        <v>243</v>
      </c>
      <c r="B607" s="15" t="s">
        <v>280</v>
      </c>
      <c r="C607" s="15" t="s">
        <v>241</v>
      </c>
      <c r="D607" s="15" t="s">
        <v>182</v>
      </c>
      <c r="E607" s="16">
        <v>150</v>
      </c>
      <c r="F607" s="17" t="s">
        <v>183</v>
      </c>
      <c r="G607" s="15"/>
      <c r="H607" s="8" t="s">
        <v>1</v>
      </c>
      <c r="I607" s="8"/>
      <c r="J607" s="6"/>
      <c r="K607" s="6"/>
      <c r="L607" s="6"/>
      <c r="M607" s="6"/>
    </row>
    <row r="608" spans="1:13" ht="78" x14ac:dyDescent="0.25">
      <c r="A608" s="15" t="s">
        <v>243</v>
      </c>
      <c r="B608" s="15" t="s">
        <v>281</v>
      </c>
      <c r="C608" s="15" t="s">
        <v>242</v>
      </c>
      <c r="D608" s="15" t="s">
        <v>182</v>
      </c>
      <c r="E608" s="16">
        <v>150</v>
      </c>
      <c r="F608" s="17" t="s">
        <v>183</v>
      </c>
      <c r="G608" s="15"/>
      <c r="H608" s="8" t="s">
        <v>1</v>
      </c>
      <c r="I608" s="8"/>
      <c r="J608" s="6"/>
      <c r="K608" s="6"/>
      <c r="L608" s="6"/>
      <c r="M608" s="6"/>
    </row>
    <row r="609" spans="1:13" ht="78" hidden="1" x14ac:dyDescent="0.25">
      <c r="A609" s="15" t="s">
        <v>282</v>
      </c>
      <c r="B609" s="15" t="s">
        <v>283</v>
      </c>
      <c r="C609" s="15" t="s">
        <v>284</v>
      </c>
      <c r="D609" s="15" t="s">
        <v>182</v>
      </c>
      <c r="E609" s="16">
        <v>20</v>
      </c>
      <c r="F609" s="17" t="s">
        <v>183</v>
      </c>
      <c r="G609" s="15"/>
      <c r="H609" s="8"/>
      <c r="I609" s="8" t="s">
        <v>1</v>
      </c>
      <c r="J609" s="6"/>
      <c r="K609" s="6"/>
      <c r="L609" s="6"/>
      <c r="M609" s="6"/>
    </row>
    <row r="610" spans="1:13" ht="78" x14ac:dyDescent="0.25">
      <c r="A610" s="15" t="s">
        <v>282</v>
      </c>
      <c r="B610" s="15" t="s">
        <v>285</v>
      </c>
      <c r="C610" s="15" t="s">
        <v>286</v>
      </c>
      <c r="D610" s="15" t="s">
        <v>182</v>
      </c>
      <c r="E610" s="16">
        <v>6018</v>
      </c>
      <c r="F610" s="17" t="s">
        <v>287</v>
      </c>
      <c r="G610" s="15" t="s">
        <v>288</v>
      </c>
      <c r="H610" s="8" t="s">
        <v>1</v>
      </c>
      <c r="I610" s="8"/>
      <c r="J610" s="6"/>
      <c r="K610" s="6"/>
      <c r="L610" s="6"/>
      <c r="M610" s="6"/>
    </row>
    <row r="611" spans="1:13" ht="78" hidden="1" x14ac:dyDescent="0.25">
      <c r="A611" s="15" t="s">
        <v>282</v>
      </c>
      <c r="B611" s="15" t="s">
        <v>289</v>
      </c>
      <c r="C611" s="15" t="s">
        <v>290</v>
      </c>
      <c r="D611" s="15" t="s">
        <v>182</v>
      </c>
      <c r="E611" s="16">
        <v>20</v>
      </c>
      <c r="F611" s="17" t="s">
        <v>20</v>
      </c>
      <c r="G611" s="15"/>
      <c r="H611" s="8"/>
      <c r="I611" s="8" t="s">
        <v>1</v>
      </c>
      <c r="J611" s="6"/>
      <c r="K611" s="6"/>
      <c r="L611" s="6"/>
      <c r="M611" s="6"/>
    </row>
    <row r="612" spans="1:13" ht="78" x14ac:dyDescent="0.25">
      <c r="A612" s="15" t="s">
        <v>282</v>
      </c>
      <c r="B612" s="15" t="s">
        <v>291</v>
      </c>
      <c r="C612" s="15" t="s">
        <v>205</v>
      </c>
      <c r="D612" s="15" t="s">
        <v>182</v>
      </c>
      <c r="E612" s="16">
        <v>60</v>
      </c>
      <c r="F612" s="17" t="s">
        <v>20</v>
      </c>
      <c r="G612" s="15"/>
      <c r="H612" s="8" t="s">
        <v>1</v>
      </c>
      <c r="I612" s="8"/>
      <c r="J612" s="6"/>
      <c r="K612" s="6"/>
      <c r="L612" s="6"/>
      <c r="M612" s="6"/>
    </row>
    <row r="613" spans="1:13" ht="78" x14ac:dyDescent="0.25">
      <c r="A613" s="15" t="s">
        <v>282</v>
      </c>
      <c r="B613" s="15" t="s">
        <v>292</v>
      </c>
      <c r="C613" s="15" t="s">
        <v>207</v>
      </c>
      <c r="D613" s="15" t="s">
        <v>182</v>
      </c>
      <c r="E613" s="16">
        <v>250</v>
      </c>
      <c r="F613" s="17" t="s">
        <v>20</v>
      </c>
      <c r="G613" s="15"/>
      <c r="H613" s="8" t="s">
        <v>1</v>
      </c>
      <c r="I613" s="8"/>
      <c r="J613" s="6"/>
      <c r="K613" s="6"/>
      <c r="L613" s="6"/>
      <c r="M613" s="6"/>
    </row>
    <row r="614" spans="1:13" ht="97.5" x14ac:dyDescent="0.25">
      <c r="A614" s="15" t="s">
        <v>282</v>
      </c>
      <c r="B614" s="15" t="s">
        <v>293</v>
      </c>
      <c r="C614" s="15" t="s">
        <v>218</v>
      </c>
      <c r="D614" s="15" t="s">
        <v>182</v>
      </c>
      <c r="E614" s="16">
        <v>330</v>
      </c>
      <c r="F614" s="17" t="s">
        <v>20</v>
      </c>
      <c r="G614" s="15"/>
      <c r="H614" s="8" t="s">
        <v>1</v>
      </c>
      <c r="I614" s="8"/>
      <c r="J614" s="6"/>
      <c r="K614" s="6"/>
      <c r="L614" s="6"/>
      <c r="M614" s="6"/>
    </row>
    <row r="615" spans="1:13" ht="78" x14ac:dyDescent="0.25">
      <c r="A615" s="15" t="s">
        <v>282</v>
      </c>
      <c r="B615" s="15" t="s">
        <v>294</v>
      </c>
      <c r="C615" s="15" t="s">
        <v>233</v>
      </c>
      <c r="D615" s="15" t="s">
        <v>182</v>
      </c>
      <c r="E615" s="16">
        <v>350</v>
      </c>
      <c r="F615" s="17" t="s">
        <v>20</v>
      </c>
      <c r="G615" s="15"/>
      <c r="H615" s="8" t="s">
        <v>1</v>
      </c>
      <c r="I615" s="8"/>
      <c r="J615" s="6"/>
      <c r="K615" s="6"/>
      <c r="L615" s="6"/>
      <c r="M615" s="6"/>
    </row>
    <row r="616" spans="1:13" ht="78" x14ac:dyDescent="0.25">
      <c r="A616" s="15" t="s">
        <v>282</v>
      </c>
      <c r="B616" s="15" t="s">
        <v>295</v>
      </c>
      <c r="C616" s="15" t="s">
        <v>242</v>
      </c>
      <c r="D616" s="15" t="s">
        <v>182</v>
      </c>
      <c r="E616" s="16">
        <v>1500</v>
      </c>
      <c r="F616" s="17" t="s">
        <v>20</v>
      </c>
      <c r="G616" s="15"/>
      <c r="H616" s="8" t="s">
        <v>1</v>
      </c>
      <c r="I616" s="8"/>
      <c r="J616" s="6"/>
      <c r="K616" s="6"/>
      <c r="L616" s="6"/>
      <c r="M616" s="6"/>
    </row>
    <row r="617" spans="1:13" ht="78" x14ac:dyDescent="0.25">
      <c r="A617" s="15" t="s">
        <v>296</v>
      </c>
      <c r="B617" s="15" t="s">
        <v>297</v>
      </c>
      <c r="C617" s="15" t="s">
        <v>225</v>
      </c>
      <c r="D617" s="15" t="s">
        <v>182</v>
      </c>
      <c r="E617" s="16">
        <v>100</v>
      </c>
      <c r="F617" s="17" t="s">
        <v>20</v>
      </c>
      <c r="G617" s="15"/>
      <c r="H617" s="8" t="s">
        <v>1</v>
      </c>
      <c r="I617" s="8"/>
      <c r="J617" s="6"/>
      <c r="K617" s="6"/>
      <c r="L617" s="6"/>
      <c r="M617" s="6"/>
    </row>
    <row r="618" spans="1:13" ht="78" hidden="1" x14ac:dyDescent="0.25">
      <c r="A618" s="15" t="s">
        <v>296</v>
      </c>
      <c r="B618" s="15" t="s">
        <v>298</v>
      </c>
      <c r="C618" s="15" t="s">
        <v>299</v>
      </c>
      <c r="D618" s="15" t="s">
        <v>182</v>
      </c>
      <c r="E618" s="16">
        <v>13</v>
      </c>
      <c r="F618" s="17" t="s">
        <v>20</v>
      </c>
      <c r="G618" s="15"/>
      <c r="H618" s="8"/>
      <c r="I618" s="8" t="s">
        <v>1</v>
      </c>
      <c r="J618" s="6"/>
      <c r="K618" s="6"/>
      <c r="L618" s="6"/>
      <c r="M618" s="6"/>
    </row>
    <row r="619" spans="1:13" ht="78" x14ac:dyDescent="0.25">
      <c r="A619" s="15" t="s">
        <v>296</v>
      </c>
      <c r="B619" s="15" t="s">
        <v>300</v>
      </c>
      <c r="C619" s="15" t="s">
        <v>301</v>
      </c>
      <c r="D619" s="15" t="s">
        <v>182</v>
      </c>
      <c r="E619" s="16">
        <v>212</v>
      </c>
      <c r="F619" s="17" t="s">
        <v>20</v>
      </c>
      <c r="G619" s="15"/>
      <c r="H619" s="8" t="s">
        <v>1</v>
      </c>
      <c r="I619" s="8"/>
      <c r="J619" s="6"/>
      <c r="K619" s="6"/>
      <c r="L619" s="6"/>
      <c r="M619" s="6"/>
    </row>
    <row r="620" spans="1:13" ht="58.5" x14ac:dyDescent="0.25">
      <c r="A620" s="15" t="s">
        <v>302</v>
      </c>
      <c r="B620" s="15" t="s">
        <v>303</v>
      </c>
      <c r="C620" s="15" t="s">
        <v>304</v>
      </c>
      <c r="D620" s="15" t="s">
        <v>305</v>
      </c>
      <c r="E620" s="16">
        <v>347</v>
      </c>
      <c r="F620" s="17" t="s">
        <v>183</v>
      </c>
      <c r="G620" s="15"/>
      <c r="H620" s="8" t="s">
        <v>1</v>
      </c>
      <c r="I620" s="8"/>
      <c r="J620" s="6"/>
      <c r="K620" s="6"/>
      <c r="L620" s="6"/>
      <c r="M620" s="6"/>
    </row>
    <row r="621" spans="1:13" ht="58.5" x14ac:dyDescent="0.25">
      <c r="A621" s="15" t="s">
        <v>302</v>
      </c>
      <c r="B621" s="15" t="s">
        <v>306</v>
      </c>
      <c r="C621" s="15" t="s">
        <v>307</v>
      </c>
      <c r="D621" s="15" t="s">
        <v>305</v>
      </c>
      <c r="E621" s="16">
        <v>53</v>
      </c>
      <c r="F621" s="17" t="s">
        <v>183</v>
      </c>
      <c r="G621" s="8"/>
      <c r="H621" s="8" t="s">
        <v>1</v>
      </c>
      <c r="I621" s="8"/>
      <c r="J621" s="6"/>
      <c r="K621" s="6"/>
      <c r="L621" s="6"/>
      <c r="M621" s="6"/>
    </row>
    <row r="622" spans="1:13" ht="58.5" x14ac:dyDescent="0.25">
      <c r="A622" s="15" t="s">
        <v>308</v>
      </c>
      <c r="B622" s="15" t="s">
        <v>309</v>
      </c>
      <c r="C622" s="15" t="s">
        <v>310</v>
      </c>
      <c r="D622" s="15" t="s">
        <v>305</v>
      </c>
      <c r="E622" s="16">
        <v>453</v>
      </c>
      <c r="F622" s="17" t="s">
        <v>183</v>
      </c>
      <c r="G622" s="8"/>
      <c r="H622" s="8" t="s">
        <v>1</v>
      </c>
      <c r="I622" s="8"/>
      <c r="J622" s="6"/>
      <c r="K622" s="6"/>
      <c r="L622" s="6"/>
      <c r="M622" s="6"/>
    </row>
    <row r="623" spans="1:13" ht="58.5" x14ac:dyDescent="0.25">
      <c r="A623" s="15" t="s">
        <v>308</v>
      </c>
      <c r="B623" s="15" t="s">
        <v>309</v>
      </c>
      <c r="C623" s="15" t="s">
        <v>311</v>
      </c>
      <c r="D623" s="15" t="s">
        <v>305</v>
      </c>
      <c r="E623" s="16">
        <v>224</v>
      </c>
      <c r="F623" s="17" t="s">
        <v>183</v>
      </c>
      <c r="G623" s="8"/>
      <c r="H623" s="8" t="s">
        <v>1</v>
      </c>
      <c r="I623" s="8"/>
      <c r="J623" s="6"/>
      <c r="K623" s="6"/>
      <c r="L623" s="6"/>
      <c r="M623" s="6"/>
    </row>
    <row r="624" spans="1:13" ht="58.5" x14ac:dyDescent="0.25">
      <c r="A624" s="15" t="s">
        <v>308</v>
      </c>
      <c r="B624" s="15" t="s">
        <v>309</v>
      </c>
      <c r="C624" s="15" t="s">
        <v>312</v>
      </c>
      <c r="D624" s="15" t="s">
        <v>305</v>
      </c>
      <c r="E624" s="16">
        <v>98</v>
      </c>
      <c r="F624" s="17" t="s">
        <v>183</v>
      </c>
      <c r="G624" s="8"/>
      <c r="H624" s="8" t="s">
        <v>1</v>
      </c>
      <c r="I624" s="8"/>
      <c r="J624" s="6"/>
      <c r="K624" s="6"/>
      <c r="L624" s="6"/>
      <c r="M624" s="6"/>
    </row>
    <row r="625" spans="1:13" ht="58.5" x14ac:dyDescent="0.25">
      <c r="A625" s="15" t="s">
        <v>308</v>
      </c>
      <c r="B625" s="15" t="s">
        <v>309</v>
      </c>
      <c r="C625" s="15" t="s">
        <v>313</v>
      </c>
      <c r="D625" s="15" t="s">
        <v>305</v>
      </c>
      <c r="E625" s="16">
        <v>406</v>
      </c>
      <c r="F625" s="17" t="s">
        <v>183</v>
      </c>
      <c r="G625" s="8"/>
      <c r="H625" s="8" t="s">
        <v>1</v>
      </c>
      <c r="I625" s="8"/>
      <c r="J625" s="6"/>
      <c r="K625" s="6"/>
      <c r="L625" s="6"/>
      <c r="M625" s="6"/>
    </row>
    <row r="626" spans="1:13" ht="58.5" x14ac:dyDescent="0.25">
      <c r="A626" s="15" t="s">
        <v>308</v>
      </c>
      <c r="B626" s="15" t="s">
        <v>309</v>
      </c>
      <c r="C626" s="15" t="s">
        <v>314</v>
      </c>
      <c r="D626" s="15" t="s">
        <v>305</v>
      </c>
      <c r="E626" s="16">
        <v>180</v>
      </c>
      <c r="F626" s="17" t="s">
        <v>183</v>
      </c>
      <c r="G626" s="8"/>
      <c r="H626" s="8" t="s">
        <v>1</v>
      </c>
      <c r="I626" s="8"/>
      <c r="J626" s="6"/>
      <c r="K626" s="6"/>
      <c r="L626" s="6"/>
      <c r="M626" s="6"/>
    </row>
    <row r="627" spans="1:13" ht="78" x14ac:dyDescent="0.25">
      <c r="A627" s="15" t="s">
        <v>315</v>
      </c>
      <c r="B627" s="15" t="s">
        <v>316</v>
      </c>
      <c r="C627" s="15" t="s">
        <v>317</v>
      </c>
      <c r="D627" s="15" t="s">
        <v>318</v>
      </c>
      <c r="E627" s="16">
        <v>581</v>
      </c>
      <c r="F627" s="17" t="s">
        <v>183</v>
      </c>
      <c r="G627" s="15"/>
      <c r="H627" s="8" t="s">
        <v>1</v>
      </c>
      <c r="I627" s="8"/>
      <c r="J627" s="6"/>
      <c r="K627" s="6"/>
      <c r="L627" s="6"/>
      <c r="M627" s="6"/>
    </row>
    <row r="628" spans="1:13" ht="78" x14ac:dyDescent="0.25">
      <c r="A628" s="15" t="s">
        <v>315</v>
      </c>
      <c r="B628" s="15" t="s">
        <v>319</v>
      </c>
      <c r="C628" s="15" t="s">
        <v>320</v>
      </c>
      <c r="D628" s="15" t="s">
        <v>318</v>
      </c>
      <c r="E628" s="16">
        <v>35</v>
      </c>
      <c r="F628" s="17" t="s">
        <v>183</v>
      </c>
      <c r="G628" s="15"/>
      <c r="H628" s="8" t="s">
        <v>1</v>
      </c>
      <c r="I628" s="8"/>
      <c r="J628" s="6"/>
      <c r="K628" s="6"/>
      <c r="L628" s="6"/>
      <c r="M628" s="6"/>
    </row>
    <row r="629" spans="1:13" ht="78" x14ac:dyDescent="0.25">
      <c r="A629" s="15" t="s">
        <v>315</v>
      </c>
      <c r="B629" s="15" t="s">
        <v>321</v>
      </c>
      <c r="C629" s="15" t="s">
        <v>322</v>
      </c>
      <c r="D629" s="15" t="s">
        <v>318</v>
      </c>
      <c r="E629" s="16">
        <v>428</v>
      </c>
      <c r="F629" s="17" t="s">
        <v>183</v>
      </c>
      <c r="G629" s="15"/>
      <c r="H629" s="8" t="s">
        <v>1</v>
      </c>
      <c r="I629" s="8"/>
      <c r="J629" s="6"/>
      <c r="K629" s="6"/>
      <c r="L629" s="6"/>
      <c r="M629" s="6"/>
    </row>
    <row r="630" spans="1:13" ht="78" x14ac:dyDescent="0.25">
      <c r="A630" s="15" t="s">
        <v>315</v>
      </c>
      <c r="B630" s="15" t="s">
        <v>323</v>
      </c>
      <c r="C630" s="15" t="s">
        <v>324</v>
      </c>
      <c r="D630" s="15" t="s">
        <v>318</v>
      </c>
      <c r="E630" s="16">
        <v>82</v>
      </c>
      <c r="F630" s="17" t="s">
        <v>183</v>
      </c>
      <c r="G630" s="15"/>
      <c r="H630" s="8" t="s">
        <v>1</v>
      </c>
      <c r="I630" s="8"/>
      <c r="J630" s="6"/>
      <c r="K630" s="6"/>
      <c r="L630" s="6"/>
      <c r="M630" s="6"/>
    </row>
    <row r="631" spans="1:13" ht="78" x14ac:dyDescent="0.25">
      <c r="A631" s="15" t="s">
        <v>315</v>
      </c>
      <c r="B631" s="15" t="s">
        <v>325</v>
      </c>
      <c r="C631" s="15" t="s">
        <v>326</v>
      </c>
      <c r="D631" s="15" t="s">
        <v>318</v>
      </c>
      <c r="E631" s="16">
        <v>1391</v>
      </c>
      <c r="F631" s="17" t="s">
        <v>183</v>
      </c>
      <c r="G631" s="15"/>
      <c r="H631" s="8" t="s">
        <v>1</v>
      </c>
      <c r="I631" s="8"/>
      <c r="J631" s="6"/>
      <c r="K631" s="6"/>
      <c r="L631" s="6"/>
      <c r="M631" s="6"/>
    </row>
    <row r="632" spans="1:13" ht="78" x14ac:dyDescent="0.25">
      <c r="A632" s="48" t="s">
        <v>1399</v>
      </c>
      <c r="B632" s="48" t="s">
        <v>1400</v>
      </c>
      <c r="C632" s="48" t="s">
        <v>1401</v>
      </c>
      <c r="D632" s="48" t="s">
        <v>1402</v>
      </c>
      <c r="E632" s="68">
        <v>1000</v>
      </c>
      <c r="F632" s="49" t="s">
        <v>183</v>
      </c>
      <c r="G632" s="48"/>
      <c r="H632" s="11" t="s">
        <v>1</v>
      </c>
      <c r="I632" s="8"/>
      <c r="J632" s="6"/>
      <c r="K632" s="6"/>
      <c r="L632" s="6"/>
      <c r="M632" s="6"/>
    </row>
    <row r="633" spans="1:13" ht="78" x14ac:dyDescent="0.25">
      <c r="A633" s="48" t="s">
        <v>1403</v>
      </c>
      <c r="B633" s="48" t="s">
        <v>1404</v>
      </c>
      <c r="C633" s="48" t="s">
        <v>1405</v>
      </c>
      <c r="D633" s="48" t="s">
        <v>1402</v>
      </c>
      <c r="E633" s="68">
        <v>95</v>
      </c>
      <c r="F633" s="49" t="s">
        <v>183</v>
      </c>
      <c r="G633" s="11"/>
      <c r="H633" s="11" t="s">
        <v>1</v>
      </c>
      <c r="I633" s="8"/>
      <c r="J633" s="6"/>
      <c r="K633" s="6"/>
      <c r="L633" s="6"/>
      <c r="M633" s="6"/>
    </row>
    <row r="634" spans="1:13" ht="78" x14ac:dyDescent="0.25">
      <c r="A634" s="48" t="s">
        <v>1403</v>
      </c>
      <c r="B634" s="48" t="s">
        <v>1406</v>
      </c>
      <c r="C634" s="48" t="s">
        <v>1407</v>
      </c>
      <c r="D634" s="48" t="s">
        <v>1402</v>
      </c>
      <c r="E634" s="68">
        <v>40</v>
      </c>
      <c r="F634" s="49" t="s">
        <v>183</v>
      </c>
      <c r="G634" s="11"/>
      <c r="H634" s="11" t="s">
        <v>1</v>
      </c>
      <c r="I634" s="8"/>
      <c r="J634" s="6"/>
      <c r="K634" s="6"/>
      <c r="L634" s="6"/>
      <c r="M634" s="6"/>
    </row>
    <row r="635" spans="1:13" ht="78" x14ac:dyDescent="0.25">
      <c r="A635" s="48" t="s">
        <v>1403</v>
      </c>
      <c r="B635" s="48" t="s">
        <v>1408</v>
      </c>
      <c r="C635" s="48" t="s">
        <v>1409</v>
      </c>
      <c r="D635" s="48" t="s">
        <v>1402</v>
      </c>
      <c r="E635" s="16">
        <v>117</v>
      </c>
      <c r="F635" s="49" t="s">
        <v>183</v>
      </c>
      <c r="G635" s="8"/>
      <c r="H635" s="8" t="s">
        <v>1</v>
      </c>
      <c r="I635" s="8"/>
      <c r="J635" s="6"/>
      <c r="K635" s="6"/>
      <c r="L635" s="6"/>
      <c r="M635" s="6"/>
    </row>
    <row r="636" spans="1:13" ht="78" hidden="1" x14ac:dyDescent="0.25">
      <c r="A636" s="48" t="s">
        <v>1403</v>
      </c>
      <c r="B636" s="48" t="s">
        <v>1410</v>
      </c>
      <c r="C636" s="48" t="s">
        <v>1411</v>
      </c>
      <c r="D636" s="48" t="s">
        <v>1402</v>
      </c>
      <c r="E636" s="16">
        <v>20</v>
      </c>
      <c r="F636" s="49" t="s">
        <v>183</v>
      </c>
      <c r="G636" s="8"/>
      <c r="H636" s="8"/>
      <c r="I636" s="8" t="s">
        <v>1</v>
      </c>
      <c r="J636" s="6"/>
      <c r="K636" s="6"/>
      <c r="L636" s="6"/>
      <c r="M636" s="6"/>
    </row>
    <row r="637" spans="1:13" ht="78" x14ac:dyDescent="0.25">
      <c r="A637" s="48" t="s">
        <v>1403</v>
      </c>
      <c r="B637" s="48" t="s">
        <v>1412</v>
      </c>
      <c r="C637" s="48" t="s">
        <v>1413</v>
      </c>
      <c r="D637" s="48" t="s">
        <v>1402</v>
      </c>
      <c r="E637" s="16">
        <v>50</v>
      </c>
      <c r="F637" s="49" t="s">
        <v>183</v>
      </c>
      <c r="G637" s="8"/>
      <c r="H637" s="8" t="s">
        <v>1</v>
      </c>
      <c r="I637" s="10"/>
      <c r="J637" s="6"/>
      <c r="K637" s="6"/>
      <c r="L637" s="6"/>
      <c r="M637" s="6"/>
    </row>
    <row r="638" spans="1:13" ht="78" x14ac:dyDescent="0.25">
      <c r="A638" s="48" t="s">
        <v>1403</v>
      </c>
      <c r="B638" s="48" t="s">
        <v>1414</v>
      </c>
      <c r="C638" s="48" t="s">
        <v>1415</v>
      </c>
      <c r="D638" s="48" t="s">
        <v>1402</v>
      </c>
      <c r="E638" s="44">
        <v>30</v>
      </c>
      <c r="F638" s="49" t="s">
        <v>183</v>
      </c>
      <c r="G638" s="19"/>
      <c r="H638" s="19" t="s">
        <v>1</v>
      </c>
      <c r="I638" s="19"/>
      <c r="J638" s="6"/>
      <c r="K638" s="6"/>
      <c r="L638" s="6"/>
      <c r="M638" s="6"/>
    </row>
    <row r="639" spans="1:13" ht="78" x14ac:dyDescent="0.25">
      <c r="A639" s="187" t="s">
        <v>1403</v>
      </c>
      <c r="B639" s="187" t="s">
        <v>1416</v>
      </c>
      <c r="C639" s="187" t="s">
        <v>1417</v>
      </c>
      <c r="D639" s="187" t="s">
        <v>1402</v>
      </c>
      <c r="E639" s="213">
        <v>50</v>
      </c>
      <c r="F639" s="214" t="s">
        <v>183</v>
      </c>
      <c r="G639" s="31"/>
      <c r="H639" s="31" t="s">
        <v>1</v>
      </c>
      <c r="I639" s="31"/>
      <c r="J639" s="6"/>
      <c r="K639" s="6"/>
      <c r="L639" s="6"/>
      <c r="M639" s="6"/>
    </row>
    <row r="640" spans="1:13" ht="78" x14ac:dyDescent="0.25">
      <c r="A640" s="48" t="s">
        <v>1403</v>
      </c>
      <c r="B640" s="48" t="s">
        <v>1418</v>
      </c>
      <c r="C640" s="48" t="s">
        <v>68</v>
      </c>
      <c r="D640" s="48" t="s">
        <v>1402</v>
      </c>
      <c r="E640" s="68">
        <v>60</v>
      </c>
      <c r="F640" s="49" t="s">
        <v>183</v>
      </c>
      <c r="G640" s="11"/>
      <c r="H640" s="11" t="s">
        <v>1</v>
      </c>
      <c r="I640" s="11"/>
      <c r="J640" s="6"/>
      <c r="K640" s="6"/>
      <c r="L640" s="6"/>
      <c r="M640" s="6"/>
    </row>
    <row r="641" spans="1:13" ht="78" x14ac:dyDescent="0.25">
      <c r="A641" s="48" t="s">
        <v>1403</v>
      </c>
      <c r="B641" s="48" t="s">
        <v>1419</v>
      </c>
      <c r="C641" s="48" t="s">
        <v>1420</v>
      </c>
      <c r="D641" s="48" t="s">
        <v>1402</v>
      </c>
      <c r="E641" s="68">
        <v>70</v>
      </c>
      <c r="F641" s="49" t="s">
        <v>183</v>
      </c>
      <c r="G641" s="11"/>
      <c r="H641" s="11" t="s">
        <v>1</v>
      </c>
      <c r="I641" s="11"/>
      <c r="J641" s="6"/>
      <c r="K641" s="6"/>
      <c r="L641" s="6"/>
      <c r="M641" s="6"/>
    </row>
    <row r="642" spans="1:13" ht="78" hidden="1" x14ac:dyDescent="0.25">
      <c r="A642" s="48" t="s">
        <v>1403</v>
      </c>
      <c r="B642" s="48" t="s">
        <v>1421</v>
      </c>
      <c r="C642" s="48" t="s">
        <v>1422</v>
      </c>
      <c r="D642" s="48" t="s">
        <v>1402</v>
      </c>
      <c r="E642" s="68">
        <v>20</v>
      </c>
      <c r="F642" s="49" t="s">
        <v>183</v>
      </c>
      <c r="G642" s="11"/>
      <c r="H642" s="11"/>
      <c r="I642" s="11" t="s">
        <v>1</v>
      </c>
      <c r="J642" s="6"/>
      <c r="K642" s="6"/>
      <c r="L642" s="6"/>
      <c r="M642" s="6"/>
    </row>
    <row r="643" spans="1:13" ht="78" x14ac:dyDescent="0.25">
      <c r="A643" s="48" t="s">
        <v>1403</v>
      </c>
      <c r="B643" s="48" t="s">
        <v>1423</v>
      </c>
      <c r="C643" s="48" t="s">
        <v>24</v>
      </c>
      <c r="D643" s="48" t="s">
        <v>1402</v>
      </c>
      <c r="E643" s="68">
        <v>100</v>
      </c>
      <c r="F643" s="49" t="s">
        <v>183</v>
      </c>
      <c r="G643" s="11"/>
      <c r="H643" s="11" t="s">
        <v>1</v>
      </c>
      <c r="I643" s="11"/>
      <c r="J643" s="6"/>
      <c r="K643" s="6"/>
      <c r="L643" s="6"/>
      <c r="M643" s="6"/>
    </row>
    <row r="644" spans="1:13" ht="78" x14ac:dyDescent="0.25">
      <c r="A644" s="48" t="s">
        <v>1403</v>
      </c>
      <c r="B644" s="48" t="s">
        <v>1424</v>
      </c>
      <c r="C644" s="48" t="s">
        <v>1425</v>
      </c>
      <c r="D644" s="48" t="s">
        <v>1402</v>
      </c>
      <c r="E644" s="68">
        <v>72</v>
      </c>
      <c r="F644" s="49" t="s">
        <v>183</v>
      </c>
      <c r="G644" s="11"/>
      <c r="H644" s="11" t="s">
        <v>1</v>
      </c>
      <c r="I644" s="11"/>
      <c r="J644" s="6"/>
      <c r="K644" s="6"/>
      <c r="L644" s="6"/>
      <c r="M644" s="6"/>
    </row>
    <row r="645" spans="1:13" ht="78" x14ac:dyDescent="0.25">
      <c r="A645" s="48" t="s">
        <v>1403</v>
      </c>
      <c r="B645" s="48" t="s">
        <v>1426</v>
      </c>
      <c r="C645" s="48" t="s">
        <v>1427</v>
      </c>
      <c r="D645" s="48" t="s">
        <v>1402</v>
      </c>
      <c r="E645" s="68">
        <v>30</v>
      </c>
      <c r="F645" s="49" t="s">
        <v>183</v>
      </c>
      <c r="G645" s="11"/>
      <c r="H645" s="11" t="s">
        <v>1</v>
      </c>
      <c r="I645" s="11"/>
      <c r="J645" s="6"/>
      <c r="K645" s="6"/>
      <c r="L645" s="6"/>
      <c r="M645" s="6"/>
    </row>
    <row r="646" spans="1:13" ht="78" x14ac:dyDescent="0.25">
      <c r="A646" s="48" t="s">
        <v>1403</v>
      </c>
      <c r="B646" s="48" t="s">
        <v>1428</v>
      </c>
      <c r="C646" s="48" t="s">
        <v>1429</v>
      </c>
      <c r="D646" s="48" t="s">
        <v>1402</v>
      </c>
      <c r="E646" s="68">
        <v>30</v>
      </c>
      <c r="F646" s="49" t="s">
        <v>183</v>
      </c>
      <c r="G646" s="11"/>
      <c r="H646" s="11" t="s">
        <v>1</v>
      </c>
      <c r="I646" s="11"/>
      <c r="J646" s="6"/>
      <c r="K646" s="6"/>
      <c r="L646" s="6"/>
      <c r="M646" s="6"/>
    </row>
    <row r="647" spans="1:13" ht="78" hidden="1" x14ac:dyDescent="0.25">
      <c r="A647" s="48" t="s">
        <v>1403</v>
      </c>
      <c r="B647" s="48" t="s">
        <v>1430</v>
      </c>
      <c r="C647" s="48" t="s">
        <v>1431</v>
      </c>
      <c r="D647" s="48" t="s">
        <v>1402</v>
      </c>
      <c r="E647" s="68">
        <v>20</v>
      </c>
      <c r="F647" s="49" t="s">
        <v>183</v>
      </c>
      <c r="G647" s="11"/>
      <c r="H647" s="11"/>
      <c r="I647" s="11" t="s">
        <v>1</v>
      </c>
      <c r="J647" s="6"/>
      <c r="K647" s="6"/>
      <c r="L647" s="6"/>
      <c r="M647" s="6"/>
    </row>
    <row r="648" spans="1:13" ht="78" x14ac:dyDescent="0.25">
      <c r="A648" s="48" t="s">
        <v>1403</v>
      </c>
      <c r="B648" s="48" t="s">
        <v>1432</v>
      </c>
      <c r="C648" s="48" t="s">
        <v>1433</v>
      </c>
      <c r="D648" s="48" t="s">
        <v>1402</v>
      </c>
      <c r="E648" s="68">
        <v>60</v>
      </c>
      <c r="F648" s="49" t="s">
        <v>183</v>
      </c>
      <c r="G648" s="11"/>
      <c r="H648" s="11" t="s">
        <v>1</v>
      </c>
      <c r="I648" s="11"/>
      <c r="J648" s="6"/>
      <c r="K648" s="6"/>
      <c r="L648" s="6"/>
      <c r="M648" s="6"/>
    </row>
    <row r="649" spans="1:13" ht="78" x14ac:dyDescent="0.25">
      <c r="A649" s="48" t="s">
        <v>1403</v>
      </c>
      <c r="B649" s="48" t="s">
        <v>1434</v>
      </c>
      <c r="C649" s="48" t="s">
        <v>1095</v>
      </c>
      <c r="D649" s="48" t="s">
        <v>1402</v>
      </c>
      <c r="E649" s="68">
        <v>40</v>
      </c>
      <c r="F649" s="49" t="s">
        <v>183</v>
      </c>
      <c r="G649" s="11"/>
      <c r="H649" s="11" t="s">
        <v>1</v>
      </c>
      <c r="I649" s="11"/>
      <c r="J649" s="6"/>
      <c r="K649" s="6"/>
      <c r="L649" s="6"/>
      <c r="M649" s="6"/>
    </row>
    <row r="650" spans="1:13" ht="78" x14ac:dyDescent="0.25">
      <c r="A650" s="48" t="s">
        <v>1403</v>
      </c>
      <c r="B650" s="48" t="s">
        <v>3042</v>
      </c>
      <c r="C650" s="48" t="s">
        <v>1435</v>
      </c>
      <c r="D650" s="48" t="s">
        <v>1402</v>
      </c>
      <c r="E650" s="68">
        <v>50</v>
      </c>
      <c r="F650" s="49" t="s">
        <v>183</v>
      </c>
      <c r="G650" s="11"/>
      <c r="H650" s="11" t="s">
        <v>1</v>
      </c>
      <c r="I650" s="11"/>
      <c r="J650" s="6"/>
      <c r="K650" s="6"/>
      <c r="L650" s="6"/>
      <c r="M650" s="6"/>
    </row>
    <row r="651" spans="1:13" ht="78" hidden="1" x14ac:dyDescent="0.25">
      <c r="A651" s="48" t="s">
        <v>1403</v>
      </c>
      <c r="B651" s="48" t="s">
        <v>1436</v>
      </c>
      <c r="C651" s="48" t="s">
        <v>1437</v>
      </c>
      <c r="D651" s="48" t="s">
        <v>1402</v>
      </c>
      <c r="E651" s="68">
        <v>18</v>
      </c>
      <c r="F651" s="49" t="s">
        <v>183</v>
      </c>
      <c r="G651" s="11"/>
      <c r="H651" s="11"/>
      <c r="I651" s="11" t="s">
        <v>1</v>
      </c>
      <c r="J651" s="6"/>
      <c r="K651" s="6"/>
      <c r="L651" s="6"/>
      <c r="M651" s="6"/>
    </row>
    <row r="652" spans="1:13" s="97" customFormat="1" ht="58.5" x14ac:dyDescent="0.25">
      <c r="A652" s="74" t="s">
        <v>1525</v>
      </c>
      <c r="B652" s="74" t="s">
        <v>1526</v>
      </c>
      <c r="C652" s="74" t="s">
        <v>1527</v>
      </c>
      <c r="D652" s="112" t="s">
        <v>1528</v>
      </c>
      <c r="E652" s="113">
        <v>70</v>
      </c>
      <c r="F652" s="114" t="s">
        <v>183</v>
      </c>
      <c r="G652" s="75"/>
      <c r="H652" s="35" t="s">
        <v>1</v>
      </c>
      <c r="I652" s="35"/>
    </row>
    <row r="653" spans="1:13" s="98" customFormat="1" ht="78" x14ac:dyDescent="0.25">
      <c r="A653" s="74" t="s">
        <v>1525</v>
      </c>
      <c r="B653" s="74" t="s">
        <v>1529</v>
      </c>
      <c r="C653" s="74" t="s">
        <v>1530</v>
      </c>
      <c r="D653" s="112" t="s">
        <v>1528</v>
      </c>
      <c r="E653" s="113">
        <v>23</v>
      </c>
      <c r="F653" s="114" t="s">
        <v>183</v>
      </c>
      <c r="G653" s="35"/>
      <c r="H653" s="35" t="s">
        <v>1</v>
      </c>
      <c r="I653" s="35"/>
    </row>
    <row r="654" spans="1:13" s="98" customFormat="1" ht="58.5" x14ac:dyDescent="0.25">
      <c r="A654" s="74" t="s">
        <v>1531</v>
      </c>
      <c r="B654" s="74" t="s">
        <v>1532</v>
      </c>
      <c r="C654" s="74" t="s">
        <v>1533</v>
      </c>
      <c r="D654" s="112" t="s">
        <v>1528</v>
      </c>
      <c r="E654" s="113">
        <v>20</v>
      </c>
      <c r="F654" s="114" t="s">
        <v>183</v>
      </c>
      <c r="G654" s="35"/>
      <c r="H654" s="35" t="s">
        <v>1</v>
      </c>
      <c r="I654" s="35"/>
    </row>
    <row r="655" spans="1:13" s="98" customFormat="1" ht="58.5" x14ac:dyDescent="0.25">
      <c r="A655" s="74" t="s">
        <v>1531</v>
      </c>
      <c r="B655" s="74" t="s">
        <v>1534</v>
      </c>
      <c r="C655" s="74" t="s">
        <v>1535</v>
      </c>
      <c r="D655" s="112" t="s">
        <v>1528</v>
      </c>
      <c r="E655" s="113">
        <v>19</v>
      </c>
      <c r="F655" s="114" t="s">
        <v>183</v>
      </c>
      <c r="G655" s="35"/>
      <c r="H655" s="35" t="s">
        <v>1</v>
      </c>
      <c r="I655" s="35"/>
    </row>
    <row r="656" spans="1:13" s="98" customFormat="1" ht="58.5" x14ac:dyDescent="0.25">
      <c r="A656" s="74" t="s">
        <v>1531</v>
      </c>
      <c r="B656" s="74" t="s">
        <v>1536</v>
      </c>
      <c r="C656" s="74" t="s">
        <v>1537</v>
      </c>
      <c r="D656" s="112" t="s">
        <v>1528</v>
      </c>
      <c r="E656" s="113">
        <v>14</v>
      </c>
      <c r="F656" s="114" t="s">
        <v>183</v>
      </c>
      <c r="G656" s="35"/>
      <c r="H656" s="35" t="s">
        <v>1</v>
      </c>
      <c r="I656" s="35"/>
    </row>
    <row r="657" spans="1:9" s="98" customFormat="1" ht="58.5" x14ac:dyDescent="0.25">
      <c r="A657" s="74" t="s">
        <v>1531</v>
      </c>
      <c r="B657" s="74" t="s">
        <v>1538</v>
      </c>
      <c r="C657" s="74" t="s">
        <v>1539</v>
      </c>
      <c r="D657" s="112" t="s">
        <v>1528</v>
      </c>
      <c r="E657" s="113">
        <v>15</v>
      </c>
      <c r="F657" s="114" t="s">
        <v>183</v>
      </c>
      <c r="G657" s="35"/>
      <c r="H657" s="35" t="s">
        <v>1</v>
      </c>
      <c r="I657" s="35"/>
    </row>
    <row r="658" spans="1:9" s="98" customFormat="1" ht="78" x14ac:dyDescent="0.25">
      <c r="A658" s="74" t="s">
        <v>1540</v>
      </c>
      <c r="B658" s="74" t="s">
        <v>1541</v>
      </c>
      <c r="C658" s="74" t="s">
        <v>1542</v>
      </c>
      <c r="D658" s="112" t="s">
        <v>1528</v>
      </c>
      <c r="E658" s="113">
        <v>237</v>
      </c>
      <c r="F658" s="114" t="s">
        <v>183</v>
      </c>
      <c r="G658" s="35"/>
      <c r="H658" s="35" t="s">
        <v>1</v>
      </c>
      <c r="I658" s="35"/>
    </row>
    <row r="659" spans="1:9" s="98" customFormat="1" ht="78" x14ac:dyDescent="0.25">
      <c r="A659" s="74" t="s">
        <v>1540</v>
      </c>
      <c r="B659" s="74" t="s">
        <v>1543</v>
      </c>
      <c r="C659" s="74" t="s">
        <v>1527</v>
      </c>
      <c r="D659" s="112" t="s">
        <v>1528</v>
      </c>
      <c r="E659" s="113">
        <v>23</v>
      </c>
      <c r="F659" s="114" t="s">
        <v>183</v>
      </c>
      <c r="G659" s="35"/>
      <c r="H659" s="35" t="s">
        <v>1</v>
      </c>
      <c r="I659" s="35"/>
    </row>
    <row r="660" spans="1:9" s="98" customFormat="1" ht="78" x14ac:dyDescent="0.25">
      <c r="A660" s="74" t="s">
        <v>1540</v>
      </c>
      <c r="B660" s="74" t="s">
        <v>1544</v>
      </c>
      <c r="C660" s="74" t="s">
        <v>1545</v>
      </c>
      <c r="D660" s="112" t="s">
        <v>1528</v>
      </c>
      <c r="E660" s="113">
        <v>146</v>
      </c>
      <c r="F660" s="114" t="s">
        <v>183</v>
      </c>
      <c r="G660" s="35"/>
      <c r="H660" s="35" t="s">
        <v>1</v>
      </c>
      <c r="I660" s="35"/>
    </row>
    <row r="661" spans="1:9" s="98" customFormat="1" ht="97.5" x14ac:dyDescent="0.25">
      <c r="A661" s="74" t="s">
        <v>1540</v>
      </c>
      <c r="B661" s="74" t="s">
        <v>1546</v>
      </c>
      <c r="C661" s="74" t="s">
        <v>1547</v>
      </c>
      <c r="D661" s="112" t="s">
        <v>1528</v>
      </c>
      <c r="E661" s="113">
        <v>40</v>
      </c>
      <c r="F661" s="114" t="s">
        <v>183</v>
      </c>
      <c r="G661" s="35"/>
      <c r="H661" s="35" t="s">
        <v>1</v>
      </c>
      <c r="I661" s="35"/>
    </row>
    <row r="662" spans="1:9" s="98" customFormat="1" ht="97.5" x14ac:dyDescent="0.25">
      <c r="A662" s="74" t="s">
        <v>1540</v>
      </c>
      <c r="B662" s="74" t="s">
        <v>1548</v>
      </c>
      <c r="C662" s="74" t="s">
        <v>1549</v>
      </c>
      <c r="D662" s="112" t="s">
        <v>1528</v>
      </c>
      <c r="E662" s="113">
        <v>49</v>
      </c>
      <c r="F662" s="114" t="s">
        <v>183</v>
      </c>
      <c r="G662" s="35"/>
      <c r="H662" s="35" t="s">
        <v>1</v>
      </c>
      <c r="I662" s="35"/>
    </row>
    <row r="663" spans="1:9" s="98" customFormat="1" ht="78" x14ac:dyDescent="0.25">
      <c r="A663" s="74" t="s">
        <v>1540</v>
      </c>
      <c r="B663" s="74" t="s">
        <v>1550</v>
      </c>
      <c r="C663" s="74" t="s">
        <v>1551</v>
      </c>
      <c r="D663" s="112" t="s">
        <v>1528</v>
      </c>
      <c r="E663" s="113">
        <v>24</v>
      </c>
      <c r="F663" s="114" t="s">
        <v>183</v>
      </c>
      <c r="G663" s="35"/>
      <c r="H663" s="35" t="s">
        <v>1</v>
      </c>
      <c r="I663" s="35"/>
    </row>
    <row r="664" spans="1:9" s="98" customFormat="1" ht="78" x14ac:dyDescent="0.25">
      <c r="A664" s="74" t="s">
        <v>1540</v>
      </c>
      <c r="B664" s="74" t="s">
        <v>1552</v>
      </c>
      <c r="C664" s="74" t="s">
        <v>1553</v>
      </c>
      <c r="D664" s="112" t="s">
        <v>1528</v>
      </c>
      <c r="E664" s="113">
        <v>17</v>
      </c>
      <c r="F664" s="114" t="s">
        <v>183</v>
      </c>
      <c r="G664" s="35"/>
      <c r="H664" s="35" t="s">
        <v>1</v>
      </c>
      <c r="I664" s="35"/>
    </row>
    <row r="665" spans="1:9" s="98" customFormat="1" ht="78" x14ac:dyDescent="0.25">
      <c r="A665" s="74" t="s">
        <v>1540</v>
      </c>
      <c r="B665" s="74" t="s">
        <v>1550</v>
      </c>
      <c r="C665" s="74" t="s">
        <v>1554</v>
      </c>
      <c r="D665" s="112" t="s">
        <v>1528</v>
      </c>
      <c r="E665" s="113">
        <v>13</v>
      </c>
      <c r="F665" s="114" t="s">
        <v>183</v>
      </c>
      <c r="G665" s="35"/>
      <c r="H665" s="35" t="s">
        <v>1</v>
      </c>
      <c r="I665" s="35"/>
    </row>
    <row r="666" spans="1:9" s="98" customFormat="1" ht="97.5" x14ac:dyDescent="0.25">
      <c r="A666" s="74" t="s">
        <v>1540</v>
      </c>
      <c r="B666" s="74" t="s">
        <v>1555</v>
      </c>
      <c r="C666" s="74" t="s">
        <v>1556</v>
      </c>
      <c r="D666" s="112" t="s">
        <v>1528</v>
      </c>
      <c r="E666" s="113">
        <v>62</v>
      </c>
      <c r="F666" s="114" t="s">
        <v>183</v>
      </c>
      <c r="G666" s="35"/>
      <c r="H666" s="35" t="s">
        <v>1</v>
      </c>
      <c r="I666" s="35"/>
    </row>
    <row r="667" spans="1:9" s="98" customFormat="1" ht="97.5" x14ac:dyDescent="0.25">
      <c r="A667" s="74" t="s">
        <v>1540</v>
      </c>
      <c r="B667" s="74" t="s">
        <v>1557</v>
      </c>
      <c r="C667" s="74" t="s">
        <v>1558</v>
      </c>
      <c r="D667" s="112" t="s">
        <v>1528</v>
      </c>
      <c r="E667" s="113">
        <v>56</v>
      </c>
      <c r="F667" s="114" t="s">
        <v>183</v>
      </c>
      <c r="G667" s="35"/>
      <c r="H667" s="35" t="s">
        <v>1</v>
      </c>
      <c r="I667" s="35"/>
    </row>
    <row r="668" spans="1:9" s="98" customFormat="1" ht="97.5" x14ac:dyDescent="0.25">
      <c r="A668" s="74" t="s">
        <v>1540</v>
      </c>
      <c r="B668" s="74" t="s">
        <v>1559</v>
      </c>
      <c r="C668" s="74" t="s">
        <v>1549</v>
      </c>
      <c r="D668" s="112" t="s">
        <v>1528</v>
      </c>
      <c r="E668" s="113">
        <v>82</v>
      </c>
      <c r="F668" s="114" t="s">
        <v>183</v>
      </c>
      <c r="G668" s="35"/>
      <c r="H668" s="35" t="s">
        <v>1</v>
      </c>
      <c r="I668" s="35"/>
    </row>
    <row r="669" spans="1:9" s="98" customFormat="1" ht="78" x14ac:dyDescent="0.25">
      <c r="A669" s="74" t="s">
        <v>1540</v>
      </c>
      <c r="B669" s="74" t="s">
        <v>1560</v>
      </c>
      <c r="C669" s="74" t="s">
        <v>1561</v>
      </c>
      <c r="D669" s="112" t="s">
        <v>1528</v>
      </c>
      <c r="E669" s="113">
        <v>44</v>
      </c>
      <c r="F669" s="114" t="s">
        <v>183</v>
      </c>
      <c r="G669" s="35"/>
      <c r="H669" s="35" t="s">
        <v>1</v>
      </c>
      <c r="I669" s="35"/>
    </row>
    <row r="670" spans="1:9" s="98" customFormat="1" ht="117" x14ac:dyDescent="0.25">
      <c r="A670" s="74" t="s">
        <v>1540</v>
      </c>
      <c r="B670" s="74" t="s">
        <v>1562</v>
      </c>
      <c r="C670" s="74" t="s">
        <v>1563</v>
      </c>
      <c r="D670" s="112" t="s">
        <v>1528</v>
      </c>
      <c r="E670" s="113">
        <v>37</v>
      </c>
      <c r="F670" s="114" t="s">
        <v>183</v>
      </c>
      <c r="G670" s="35"/>
      <c r="H670" s="35" t="s">
        <v>1</v>
      </c>
      <c r="I670" s="35"/>
    </row>
    <row r="671" spans="1:9" s="98" customFormat="1" ht="78" x14ac:dyDescent="0.25">
      <c r="A671" s="74" t="s">
        <v>1540</v>
      </c>
      <c r="B671" s="74" t="s">
        <v>1564</v>
      </c>
      <c r="C671" s="74" t="s">
        <v>1553</v>
      </c>
      <c r="D671" s="112" t="s">
        <v>1528</v>
      </c>
      <c r="E671" s="113">
        <v>9</v>
      </c>
      <c r="F671" s="114" t="s">
        <v>183</v>
      </c>
      <c r="G671" s="35"/>
      <c r="H671" s="35" t="s">
        <v>1</v>
      </c>
      <c r="I671" s="35"/>
    </row>
    <row r="672" spans="1:9" s="98" customFormat="1" ht="78" x14ac:dyDescent="0.25">
      <c r="A672" s="74" t="s">
        <v>1540</v>
      </c>
      <c r="B672" s="74" t="s">
        <v>1565</v>
      </c>
      <c r="C672" s="74" t="s">
        <v>1566</v>
      </c>
      <c r="D672" s="112" t="s">
        <v>1528</v>
      </c>
      <c r="E672" s="113">
        <v>8</v>
      </c>
      <c r="F672" s="114" t="s">
        <v>183</v>
      </c>
      <c r="G672" s="35"/>
      <c r="H672" s="35" t="s">
        <v>1</v>
      </c>
      <c r="I672" s="35"/>
    </row>
    <row r="673" spans="1:9" s="98" customFormat="1" ht="78" x14ac:dyDescent="0.25">
      <c r="A673" s="74" t="s">
        <v>1540</v>
      </c>
      <c r="B673" s="74" t="s">
        <v>1567</v>
      </c>
      <c r="C673" s="74" t="s">
        <v>1568</v>
      </c>
      <c r="D673" s="112" t="s">
        <v>1528</v>
      </c>
      <c r="E673" s="113">
        <v>78</v>
      </c>
      <c r="F673" s="114" t="s">
        <v>183</v>
      </c>
      <c r="G673" s="35"/>
      <c r="H673" s="35" t="s">
        <v>1</v>
      </c>
      <c r="I673" s="35"/>
    </row>
    <row r="674" spans="1:9" s="98" customFormat="1" ht="78" x14ac:dyDescent="0.25">
      <c r="A674" s="74" t="s">
        <v>1540</v>
      </c>
      <c r="B674" s="74" t="s">
        <v>1569</v>
      </c>
      <c r="C674" s="74" t="s">
        <v>1570</v>
      </c>
      <c r="D674" s="112" t="s">
        <v>1528</v>
      </c>
      <c r="E674" s="113">
        <v>24</v>
      </c>
      <c r="F674" s="114" t="s">
        <v>183</v>
      </c>
      <c r="G674" s="35"/>
      <c r="H674" s="35" t="s">
        <v>1</v>
      </c>
      <c r="I674" s="35"/>
    </row>
    <row r="675" spans="1:9" s="98" customFormat="1" ht="78" x14ac:dyDescent="0.25">
      <c r="A675" s="74" t="s">
        <v>1540</v>
      </c>
      <c r="B675" s="74" t="s">
        <v>1569</v>
      </c>
      <c r="C675" s="74" t="s">
        <v>1571</v>
      </c>
      <c r="D675" s="112" t="s">
        <v>1528</v>
      </c>
      <c r="E675" s="113">
        <v>16</v>
      </c>
      <c r="F675" s="114" t="s">
        <v>183</v>
      </c>
      <c r="G675" s="35"/>
      <c r="H675" s="35" t="s">
        <v>1</v>
      </c>
      <c r="I675" s="35"/>
    </row>
    <row r="676" spans="1:9" s="98" customFormat="1" ht="78" x14ac:dyDescent="0.25">
      <c r="A676" s="74" t="s">
        <v>1540</v>
      </c>
      <c r="B676" s="74" t="s">
        <v>1569</v>
      </c>
      <c r="C676" s="74" t="s">
        <v>1572</v>
      </c>
      <c r="D676" s="112" t="s">
        <v>1528</v>
      </c>
      <c r="E676" s="113">
        <v>8</v>
      </c>
      <c r="F676" s="114" t="s">
        <v>183</v>
      </c>
      <c r="G676" s="35"/>
      <c r="H676" s="35" t="s">
        <v>1</v>
      </c>
      <c r="I676" s="35"/>
    </row>
    <row r="677" spans="1:9" s="98" customFormat="1" ht="78" x14ac:dyDescent="0.25">
      <c r="A677" s="74" t="s">
        <v>1540</v>
      </c>
      <c r="B677" s="74" t="s">
        <v>1569</v>
      </c>
      <c r="C677" s="74" t="s">
        <v>1573</v>
      </c>
      <c r="D677" s="112" t="s">
        <v>1528</v>
      </c>
      <c r="E677" s="113">
        <v>31</v>
      </c>
      <c r="F677" s="114" t="s">
        <v>183</v>
      </c>
      <c r="G677" s="35"/>
      <c r="H677" s="35" t="s">
        <v>1</v>
      </c>
      <c r="I677" s="35"/>
    </row>
    <row r="678" spans="1:9" s="98" customFormat="1" ht="78" x14ac:dyDescent="0.25">
      <c r="A678" s="74" t="s">
        <v>1540</v>
      </c>
      <c r="B678" s="74" t="s">
        <v>1569</v>
      </c>
      <c r="C678" s="74" t="s">
        <v>1574</v>
      </c>
      <c r="D678" s="112" t="s">
        <v>1528</v>
      </c>
      <c r="E678" s="113">
        <v>14</v>
      </c>
      <c r="F678" s="114" t="s">
        <v>183</v>
      </c>
      <c r="G678" s="35"/>
      <c r="H678" s="35" t="s">
        <v>1</v>
      </c>
      <c r="I678" s="35"/>
    </row>
    <row r="679" spans="1:9" s="98" customFormat="1" ht="78" x14ac:dyDescent="0.25">
      <c r="A679" s="74" t="s">
        <v>1540</v>
      </c>
      <c r="B679" s="74" t="s">
        <v>1569</v>
      </c>
      <c r="C679" s="74" t="s">
        <v>1575</v>
      </c>
      <c r="D679" s="112" t="s">
        <v>1528</v>
      </c>
      <c r="E679" s="113">
        <v>19</v>
      </c>
      <c r="F679" s="114" t="s">
        <v>183</v>
      </c>
      <c r="G679" s="35"/>
      <c r="H679" s="35" t="s">
        <v>1</v>
      </c>
      <c r="I679" s="35"/>
    </row>
    <row r="680" spans="1:9" s="98" customFormat="1" ht="78" x14ac:dyDescent="0.25">
      <c r="A680" s="74" t="s">
        <v>1540</v>
      </c>
      <c r="B680" s="74" t="s">
        <v>1576</v>
      </c>
      <c r="C680" s="74" t="s">
        <v>1577</v>
      </c>
      <c r="D680" s="112" t="s">
        <v>1528</v>
      </c>
      <c r="E680" s="113">
        <v>10</v>
      </c>
      <c r="F680" s="114" t="s">
        <v>183</v>
      </c>
      <c r="G680" s="35"/>
      <c r="H680" s="35" t="s">
        <v>1</v>
      </c>
      <c r="I680" s="35"/>
    </row>
    <row r="681" spans="1:9" s="98" customFormat="1" ht="78" x14ac:dyDescent="0.25">
      <c r="A681" s="74" t="s">
        <v>1540</v>
      </c>
      <c r="B681" s="74" t="s">
        <v>1578</v>
      </c>
      <c r="C681" s="74" t="s">
        <v>1579</v>
      </c>
      <c r="D681" s="112" t="s">
        <v>1528</v>
      </c>
      <c r="E681" s="113">
        <v>18</v>
      </c>
      <c r="F681" s="114" t="s">
        <v>183</v>
      </c>
      <c r="G681" s="35"/>
      <c r="H681" s="35" t="s">
        <v>1</v>
      </c>
      <c r="I681" s="35"/>
    </row>
    <row r="682" spans="1:9" s="98" customFormat="1" ht="78" x14ac:dyDescent="0.25">
      <c r="A682" s="74" t="s">
        <v>1540</v>
      </c>
      <c r="B682" s="74" t="s">
        <v>1569</v>
      </c>
      <c r="C682" s="74" t="s">
        <v>1580</v>
      </c>
      <c r="D682" s="112" t="s">
        <v>1528</v>
      </c>
      <c r="E682" s="113">
        <v>20</v>
      </c>
      <c r="F682" s="114" t="s">
        <v>183</v>
      </c>
      <c r="G682" s="35"/>
      <c r="H682" s="35" t="s">
        <v>1</v>
      </c>
      <c r="I682" s="35"/>
    </row>
    <row r="683" spans="1:9" s="98" customFormat="1" ht="156" x14ac:dyDescent="0.25">
      <c r="A683" s="74" t="s">
        <v>1540</v>
      </c>
      <c r="B683" s="74" t="s">
        <v>1581</v>
      </c>
      <c r="C683" s="74" t="s">
        <v>1568</v>
      </c>
      <c r="D683" s="112" t="s">
        <v>1528</v>
      </c>
      <c r="E683" s="113">
        <v>306</v>
      </c>
      <c r="F683" s="114" t="s">
        <v>183</v>
      </c>
      <c r="G683" s="35"/>
      <c r="H683" s="35" t="s">
        <v>1</v>
      </c>
      <c r="I683" s="35"/>
    </row>
    <row r="684" spans="1:9" s="98" customFormat="1" ht="78" x14ac:dyDescent="0.25">
      <c r="A684" s="74" t="s">
        <v>1540</v>
      </c>
      <c r="B684" s="74" t="s">
        <v>1569</v>
      </c>
      <c r="C684" s="74" t="s">
        <v>1582</v>
      </c>
      <c r="D684" s="112" t="s">
        <v>1528</v>
      </c>
      <c r="E684" s="113">
        <v>14</v>
      </c>
      <c r="F684" s="114" t="s">
        <v>183</v>
      </c>
      <c r="G684" s="35"/>
      <c r="H684" s="35" t="s">
        <v>1</v>
      </c>
      <c r="I684" s="35"/>
    </row>
    <row r="685" spans="1:9" s="98" customFormat="1" ht="78" x14ac:dyDescent="0.25">
      <c r="A685" s="74" t="s">
        <v>1540</v>
      </c>
      <c r="B685" s="74" t="s">
        <v>1583</v>
      </c>
      <c r="C685" s="74" t="s">
        <v>1527</v>
      </c>
      <c r="D685" s="112" t="s">
        <v>1528</v>
      </c>
      <c r="E685" s="113">
        <v>25</v>
      </c>
      <c r="F685" s="114" t="s">
        <v>183</v>
      </c>
      <c r="G685" s="35"/>
      <c r="H685" s="35" t="s">
        <v>1</v>
      </c>
      <c r="I685" s="35"/>
    </row>
    <row r="686" spans="1:9" s="98" customFormat="1" ht="78" x14ac:dyDescent="0.25">
      <c r="A686" s="74" t="s">
        <v>1540</v>
      </c>
      <c r="B686" s="74" t="s">
        <v>1569</v>
      </c>
      <c r="C686" s="74" t="s">
        <v>1584</v>
      </c>
      <c r="D686" s="112" t="s">
        <v>1528</v>
      </c>
      <c r="E686" s="113">
        <v>23</v>
      </c>
      <c r="F686" s="114" t="s">
        <v>183</v>
      </c>
      <c r="G686" s="35"/>
      <c r="H686" s="35" t="s">
        <v>1</v>
      </c>
      <c r="I686" s="35"/>
    </row>
    <row r="687" spans="1:9" s="98" customFormat="1" ht="78" x14ac:dyDescent="0.25">
      <c r="A687" s="74" t="s">
        <v>1540</v>
      </c>
      <c r="B687" s="74" t="s">
        <v>1583</v>
      </c>
      <c r="C687" s="74" t="s">
        <v>1573</v>
      </c>
      <c r="D687" s="112" t="s">
        <v>1528</v>
      </c>
      <c r="E687" s="113">
        <v>40</v>
      </c>
      <c r="F687" s="114" t="s">
        <v>183</v>
      </c>
      <c r="G687" s="35"/>
      <c r="H687" s="35" t="s">
        <v>1</v>
      </c>
      <c r="I687" s="35"/>
    </row>
    <row r="688" spans="1:9" s="98" customFormat="1" ht="156" x14ac:dyDescent="0.25">
      <c r="A688" s="74" t="s">
        <v>1540</v>
      </c>
      <c r="B688" s="74" t="s">
        <v>1581</v>
      </c>
      <c r="C688" s="74" t="s">
        <v>1585</v>
      </c>
      <c r="D688" s="112" t="s">
        <v>1528</v>
      </c>
      <c r="E688" s="113">
        <v>205</v>
      </c>
      <c r="F688" s="114" t="s">
        <v>183</v>
      </c>
      <c r="G688" s="35"/>
      <c r="H688" s="35" t="s">
        <v>1</v>
      </c>
      <c r="I688" s="35"/>
    </row>
    <row r="689" spans="1:9" s="98" customFormat="1" ht="78" x14ac:dyDescent="0.25">
      <c r="A689" s="74" t="s">
        <v>1540</v>
      </c>
      <c r="B689" s="74" t="s">
        <v>1583</v>
      </c>
      <c r="C689" s="74" t="s">
        <v>1586</v>
      </c>
      <c r="D689" s="112" t="s">
        <v>1528</v>
      </c>
      <c r="E689" s="113">
        <v>25</v>
      </c>
      <c r="F689" s="114" t="s">
        <v>183</v>
      </c>
      <c r="G689" s="35"/>
      <c r="H689" s="35" t="s">
        <v>1</v>
      </c>
      <c r="I689" s="35"/>
    </row>
    <row r="690" spans="1:9" s="98" customFormat="1" ht="78" x14ac:dyDescent="0.25">
      <c r="A690" s="74" t="s">
        <v>1540</v>
      </c>
      <c r="B690" s="74" t="s">
        <v>1587</v>
      </c>
      <c r="C690" s="74" t="s">
        <v>1588</v>
      </c>
      <c r="D690" s="112" t="s">
        <v>1528</v>
      </c>
      <c r="E690" s="113">
        <v>10</v>
      </c>
      <c r="F690" s="114" t="s">
        <v>183</v>
      </c>
      <c r="G690" s="35"/>
      <c r="H690" s="35" t="s">
        <v>1</v>
      </c>
      <c r="I690" s="35"/>
    </row>
    <row r="691" spans="1:9" s="98" customFormat="1" ht="78" x14ac:dyDescent="0.25">
      <c r="A691" s="74" t="s">
        <v>1540</v>
      </c>
      <c r="B691" s="74" t="s">
        <v>1583</v>
      </c>
      <c r="C691" s="74" t="s">
        <v>1575</v>
      </c>
      <c r="D691" s="112" t="s">
        <v>1528</v>
      </c>
      <c r="E691" s="113">
        <v>44</v>
      </c>
      <c r="F691" s="114" t="s">
        <v>183</v>
      </c>
      <c r="G691" s="35"/>
      <c r="H691" s="35" t="s">
        <v>1</v>
      </c>
      <c r="I691" s="35"/>
    </row>
    <row r="692" spans="1:9" s="98" customFormat="1" ht="58.5" x14ac:dyDescent="0.25">
      <c r="A692" s="74" t="s">
        <v>1589</v>
      </c>
      <c r="B692" s="65" t="s">
        <v>1590</v>
      </c>
      <c r="C692" s="65" t="s">
        <v>1591</v>
      </c>
      <c r="D692" s="112" t="s">
        <v>1528</v>
      </c>
      <c r="E692" s="113">
        <v>2</v>
      </c>
      <c r="F692" s="114" t="s">
        <v>183</v>
      </c>
      <c r="G692" s="35"/>
      <c r="H692" s="35" t="s">
        <v>1</v>
      </c>
      <c r="I692" s="35"/>
    </row>
    <row r="693" spans="1:9" s="98" customFormat="1" ht="58.5" x14ac:dyDescent="0.25">
      <c r="A693" s="74" t="s">
        <v>1589</v>
      </c>
      <c r="B693" s="65" t="s">
        <v>1590</v>
      </c>
      <c r="C693" s="65" t="s">
        <v>1592</v>
      </c>
      <c r="D693" s="112" t="s">
        <v>1528</v>
      </c>
      <c r="E693" s="113">
        <v>2</v>
      </c>
      <c r="F693" s="114" t="s">
        <v>183</v>
      </c>
      <c r="G693" s="35"/>
      <c r="H693" s="35" t="s">
        <v>1</v>
      </c>
      <c r="I693" s="35"/>
    </row>
    <row r="694" spans="1:9" s="98" customFormat="1" ht="58.5" x14ac:dyDescent="0.25">
      <c r="A694" s="74" t="s">
        <v>1589</v>
      </c>
      <c r="B694" s="65" t="s">
        <v>1593</v>
      </c>
      <c r="C694" s="65" t="s">
        <v>1591</v>
      </c>
      <c r="D694" s="112" t="s">
        <v>1528</v>
      </c>
      <c r="E694" s="113">
        <v>11</v>
      </c>
      <c r="F694" s="114" t="s">
        <v>183</v>
      </c>
      <c r="G694" s="35"/>
      <c r="H694" s="35" t="s">
        <v>1</v>
      </c>
      <c r="I694" s="35"/>
    </row>
    <row r="695" spans="1:9" s="98" customFormat="1" ht="58.5" x14ac:dyDescent="0.25">
      <c r="A695" s="74" t="s">
        <v>1589</v>
      </c>
      <c r="B695" s="65" t="s">
        <v>1593</v>
      </c>
      <c r="C695" s="65" t="s">
        <v>1592</v>
      </c>
      <c r="D695" s="112" t="s">
        <v>1528</v>
      </c>
      <c r="E695" s="113">
        <v>14</v>
      </c>
      <c r="F695" s="114" t="s">
        <v>183</v>
      </c>
      <c r="G695" s="35"/>
      <c r="H695" s="35" t="s">
        <v>1</v>
      </c>
      <c r="I695" s="35"/>
    </row>
    <row r="696" spans="1:9" s="98" customFormat="1" ht="78" x14ac:dyDescent="0.25">
      <c r="A696" s="74" t="s">
        <v>1589</v>
      </c>
      <c r="B696" s="65" t="s">
        <v>1594</v>
      </c>
      <c r="C696" s="65" t="s">
        <v>1595</v>
      </c>
      <c r="D696" s="112" t="s">
        <v>1528</v>
      </c>
      <c r="E696" s="113">
        <v>19</v>
      </c>
      <c r="F696" s="114" t="s">
        <v>183</v>
      </c>
      <c r="G696" s="35"/>
      <c r="H696" s="35" t="s">
        <v>1</v>
      </c>
      <c r="I696" s="35"/>
    </row>
    <row r="697" spans="1:9" s="98" customFormat="1" ht="78" x14ac:dyDescent="0.25">
      <c r="A697" s="74" t="s">
        <v>1589</v>
      </c>
      <c r="B697" s="65" t="s">
        <v>1594</v>
      </c>
      <c r="C697" s="65" t="s">
        <v>1596</v>
      </c>
      <c r="D697" s="112" t="s">
        <v>1528</v>
      </c>
      <c r="E697" s="113">
        <v>250</v>
      </c>
      <c r="F697" s="114" t="s">
        <v>183</v>
      </c>
      <c r="G697" s="35"/>
      <c r="H697" s="35" t="s">
        <v>1</v>
      </c>
      <c r="I697" s="35"/>
    </row>
    <row r="698" spans="1:9" s="98" customFormat="1" ht="78" x14ac:dyDescent="0.25">
      <c r="A698" s="74" t="s">
        <v>1589</v>
      </c>
      <c r="B698" s="65" t="s">
        <v>1594</v>
      </c>
      <c r="C698" s="65" t="s">
        <v>1597</v>
      </c>
      <c r="D698" s="112" t="s">
        <v>1528</v>
      </c>
      <c r="E698" s="113">
        <v>318</v>
      </c>
      <c r="F698" s="114" t="s">
        <v>183</v>
      </c>
      <c r="G698" s="35"/>
      <c r="H698" s="35" t="s">
        <v>1</v>
      </c>
      <c r="I698" s="35"/>
    </row>
    <row r="699" spans="1:9" s="98" customFormat="1" ht="78" x14ac:dyDescent="0.25">
      <c r="A699" s="74" t="s">
        <v>1589</v>
      </c>
      <c r="B699" s="65" t="s">
        <v>1594</v>
      </c>
      <c r="C699" s="65" t="s">
        <v>1598</v>
      </c>
      <c r="D699" s="112" t="s">
        <v>1528</v>
      </c>
      <c r="E699" s="113">
        <v>216</v>
      </c>
      <c r="F699" s="114" t="s">
        <v>183</v>
      </c>
      <c r="G699" s="35"/>
      <c r="H699" s="35" t="s">
        <v>1</v>
      </c>
      <c r="I699" s="35"/>
    </row>
    <row r="700" spans="1:9" s="98" customFormat="1" ht="78" x14ac:dyDescent="0.25">
      <c r="A700" s="74" t="s">
        <v>1589</v>
      </c>
      <c r="B700" s="65" t="s">
        <v>1594</v>
      </c>
      <c r="C700" s="65" t="s">
        <v>1599</v>
      </c>
      <c r="D700" s="112" t="s">
        <v>1528</v>
      </c>
      <c r="E700" s="113">
        <v>375</v>
      </c>
      <c r="F700" s="114" t="s">
        <v>183</v>
      </c>
      <c r="G700" s="35"/>
      <c r="H700" s="35" t="s">
        <v>1</v>
      </c>
      <c r="I700" s="35"/>
    </row>
    <row r="701" spans="1:9" s="98" customFormat="1" ht="78" x14ac:dyDescent="0.25">
      <c r="A701" s="74" t="s">
        <v>1589</v>
      </c>
      <c r="B701" s="65" t="s">
        <v>1594</v>
      </c>
      <c r="C701" s="65" t="s">
        <v>1600</v>
      </c>
      <c r="D701" s="112" t="s">
        <v>1528</v>
      </c>
      <c r="E701" s="113">
        <v>128</v>
      </c>
      <c r="F701" s="114" t="s">
        <v>183</v>
      </c>
      <c r="G701" s="35"/>
      <c r="H701" s="35" t="s">
        <v>1</v>
      </c>
      <c r="I701" s="35"/>
    </row>
    <row r="702" spans="1:9" s="98" customFormat="1" ht="78" x14ac:dyDescent="0.25">
      <c r="A702" s="74" t="s">
        <v>1589</v>
      </c>
      <c r="B702" s="65" t="s">
        <v>1594</v>
      </c>
      <c r="C702" s="65" t="s">
        <v>1584</v>
      </c>
      <c r="D702" s="112" t="s">
        <v>1528</v>
      </c>
      <c r="E702" s="113">
        <v>426</v>
      </c>
      <c r="F702" s="114" t="s">
        <v>183</v>
      </c>
      <c r="G702" s="35"/>
      <c r="H702" s="35" t="s">
        <v>1</v>
      </c>
      <c r="I702" s="35"/>
    </row>
    <row r="703" spans="1:9" s="98" customFormat="1" ht="78" x14ac:dyDescent="0.25">
      <c r="A703" s="74" t="s">
        <v>1589</v>
      </c>
      <c r="B703" s="65" t="s">
        <v>1594</v>
      </c>
      <c r="C703" s="65" t="s">
        <v>1601</v>
      </c>
      <c r="D703" s="112" t="s">
        <v>1528</v>
      </c>
      <c r="E703" s="113">
        <v>401</v>
      </c>
      <c r="F703" s="114" t="s">
        <v>183</v>
      </c>
      <c r="G703" s="35"/>
      <c r="H703" s="35" t="s">
        <v>1</v>
      </c>
      <c r="I703" s="35"/>
    </row>
    <row r="704" spans="1:9" s="98" customFormat="1" ht="78" x14ac:dyDescent="0.25">
      <c r="A704" s="74" t="s">
        <v>1589</v>
      </c>
      <c r="B704" s="65" t="s">
        <v>1594</v>
      </c>
      <c r="C704" s="65" t="s">
        <v>1602</v>
      </c>
      <c r="D704" s="112" t="s">
        <v>1528</v>
      </c>
      <c r="E704" s="113">
        <v>260</v>
      </c>
      <c r="F704" s="114" t="s">
        <v>183</v>
      </c>
      <c r="G704" s="35"/>
      <c r="H704" s="35" t="s">
        <v>1</v>
      </c>
      <c r="I704" s="35"/>
    </row>
    <row r="705" spans="1:9" s="98" customFormat="1" ht="78" x14ac:dyDescent="0.25">
      <c r="A705" s="74" t="s">
        <v>1589</v>
      </c>
      <c r="B705" s="65" t="s">
        <v>1594</v>
      </c>
      <c r="C705" s="65" t="s">
        <v>1603</v>
      </c>
      <c r="D705" s="112" t="s">
        <v>1528</v>
      </c>
      <c r="E705" s="113">
        <v>124</v>
      </c>
      <c r="F705" s="114" t="s">
        <v>183</v>
      </c>
      <c r="G705" s="35"/>
      <c r="H705" s="35" t="s">
        <v>1</v>
      </c>
      <c r="I705" s="35"/>
    </row>
    <row r="706" spans="1:9" s="98" customFormat="1" ht="78" x14ac:dyDescent="0.25">
      <c r="A706" s="74" t="s">
        <v>1589</v>
      </c>
      <c r="B706" s="65" t="s">
        <v>1594</v>
      </c>
      <c r="C706" s="65" t="s">
        <v>1604</v>
      </c>
      <c r="D706" s="112" t="s">
        <v>1528</v>
      </c>
      <c r="E706" s="113">
        <v>260</v>
      </c>
      <c r="F706" s="114" t="s">
        <v>183</v>
      </c>
      <c r="G706" s="35"/>
      <c r="H706" s="35" t="s">
        <v>1</v>
      </c>
      <c r="I706" s="35"/>
    </row>
    <row r="707" spans="1:9" s="98" customFormat="1" ht="78" x14ac:dyDescent="0.25">
      <c r="A707" s="74" t="s">
        <v>1589</v>
      </c>
      <c r="B707" s="65" t="s">
        <v>1594</v>
      </c>
      <c r="C707" s="65" t="s">
        <v>1574</v>
      </c>
      <c r="D707" s="112" t="s">
        <v>1528</v>
      </c>
      <c r="E707" s="113">
        <v>172</v>
      </c>
      <c r="F707" s="114" t="s">
        <v>183</v>
      </c>
      <c r="G707" s="35"/>
      <c r="H707" s="35" t="s">
        <v>1</v>
      </c>
      <c r="I707" s="35"/>
    </row>
    <row r="708" spans="1:9" s="98" customFormat="1" ht="78" x14ac:dyDescent="0.25">
      <c r="A708" s="74" t="s">
        <v>1589</v>
      </c>
      <c r="B708" s="65" t="s">
        <v>1594</v>
      </c>
      <c r="C708" s="65" t="s">
        <v>1605</v>
      </c>
      <c r="D708" s="112" t="s">
        <v>1528</v>
      </c>
      <c r="E708" s="113">
        <v>37</v>
      </c>
      <c r="F708" s="114" t="s">
        <v>183</v>
      </c>
      <c r="G708" s="35"/>
      <c r="H708" s="35" t="s">
        <v>1</v>
      </c>
      <c r="I708" s="35"/>
    </row>
    <row r="709" spans="1:9" s="98" customFormat="1" ht="78" x14ac:dyDescent="0.25">
      <c r="A709" s="74" t="s">
        <v>1589</v>
      </c>
      <c r="B709" s="65" t="s">
        <v>1594</v>
      </c>
      <c r="C709" s="65" t="s">
        <v>1606</v>
      </c>
      <c r="D709" s="112" t="s">
        <v>1528</v>
      </c>
      <c r="E709" s="113">
        <v>250</v>
      </c>
      <c r="F709" s="114" t="s">
        <v>183</v>
      </c>
      <c r="G709" s="35"/>
      <c r="H709" s="35" t="s">
        <v>1</v>
      </c>
      <c r="I709" s="35"/>
    </row>
    <row r="710" spans="1:9" s="98" customFormat="1" ht="78" x14ac:dyDescent="0.25">
      <c r="A710" s="74" t="s">
        <v>1589</v>
      </c>
      <c r="B710" s="65" t="s">
        <v>1594</v>
      </c>
      <c r="C710" s="65" t="s">
        <v>1607</v>
      </c>
      <c r="D710" s="112" t="s">
        <v>1528</v>
      </c>
      <c r="E710" s="113">
        <v>375</v>
      </c>
      <c r="F710" s="114" t="s">
        <v>183</v>
      </c>
      <c r="G710" s="35"/>
      <c r="H710" s="35" t="s">
        <v>1</v>
      </c>
      <c r="I710" s="35"/>
    </row>
    <row r="711" spans="1:9" s="98" customFormat="1" ht="78" x14ac:dyDescent="0.25">
      <c r="A711" s="74" t="s">
        <v>1589</v>
      </c>
      <c r="B711" s="65" t="s">
        <v>1594</v>
      </c>
      <c r="C711" s="65" t="s">
        <v>1608</v>
      </c>
      <c r="D711" s="112" t="s">
        <v>1528</v>
      </c>
      <c r="E711" s="113">
        <v>54</v>
      </c>
      <c r="F711" s="114" t="s">
        <v>183</v>
      </c>
      <c r="G711" s="35"/>
      <c r="H711" s="35" t="s">
        <v>1</v>
      </c>
      <c r="I711" s="35"/>
    </row>
    <row r="712" spans="1:9" s="98" customFormat="1" ht="78" x14ac:dyDescent="0.25">
      <c r="A712" s="74" t="s">
        <v>1589</v>
      </c>
      <c r="B712" s="65" t="s">
        <v>1594</v>
      </c>
      <c r="C712" s="65" t="s">
        <v>1609</v>
      </c>
      <c r="D712" s="112" t="s">
        <v>1528</v>
      </c>
      <c r="E712" s="113">
        <v>529</v>
      </c>
      <c r="F712" s="114" t="s">
        <v>183</v>
      </c>
      <c r="G712" s="35"/>
      <c r="H712" s="35" t="s">
        <v>1</v>
      </c>
      <c r="I712" s="35"/>
    </row>
    <row r="713" spans="1:9" s="98" customFormat="1" ht="78" x14ac:dyDescent="0.25">
      <c r="A713" s="74" t="s">
        <v>1589</v>
      </c>
      <c r="B713" s="65" t="s">
        <v>1594</v>
      </c>
      <c r="C713" s="65" t="s">
        <v>1610</v>
      </c>
      <c r="D713" s="112" t="s">
        <v>1528</v>
      </c>
      <c r="E713" s="113">
        <v>227</v>
      </c>
      <c r="F713" s="114" t="s">
        <v>183</v>
      </c>
      <c r="G713" s="35"/>
      <c r="H713" s="35" t="s">
        <v>1</v>
      </c>
      <c r="I713" s="35"/>
    </row>
    <row r="714" spans="1:9" s="98" customFormat="1" ht="78" x14ac:dyDescent="0.25">
      <c r="A714" s="74" t="s">
        <v>1589</v>
      </c>
      <c r="B714" s="65" t="s">
        <v>1594</v>
      </c>
      <c r="C714" s="65" t="s">
        <v>1611</v>
      </c>
      <c r="D714" s="112" t="s">
        <v>1528</v>
      </c>
      <c r="E714" s="113">
        <v>274</v>
      </c>
      <c r="F714" s="114" t="s">
        <v>183</v>
      </c>
      <c r="G714" s="35"/>
      <c r="H714" s="35" t="s">
        <v>1</v>
      </c>
      <c r="I714" s="35"/>
    </row>
    <row r="715" spans="1:9" s="98" customFormat="1" ht="78" x14ac:dyDescent="0.25">
      <c r="A715" s="74" t="s">
        <v>1589</v>
      </c>
      <c r="B715" s="65" t="s">
        <v>1594</v>
      </c>
      <c r="C715" s="65" t="s">
        <v>1612</v>
      </c>
      <c r="D715" s="112" t="s">
        <v>1528</v>
      </c>
      <c r="E715" s="113">
        <v>148</v>
      </c>
      <c r="F715" s="114" t="s">
        <v>183</v>
      </c>
      <c r="G715" s="35"/>
      <c r="H715" s="35" t="s">
        <v>1</v>
      </c>
      <c r="I715" s="35"/>
    </row>
    <row r="716" spans="1:9" s="98" customFormat="1" ht="78" x14ac:dyDescent="0.25">
      <c r="A716" s="74" t="s">
        <v>1589</v>
      </c>
      <c r="B716" s="65" t="s">
        <v>1594</v>
      </c>
      <c r="C716" s="65" t="s">
        <v>1613</v>
      </c>
      <c r="D716" s="112" t="s">
        <v>1528</v>
      </c>
      <c r="E716" s="113">
        <v>203</v>
      </c>
      <c r="F716" s="114" t="s">
        <v>183</v>
      </c>
      <c r="G716" s="35"/>
      <c r="H716" s="35" t="s">
        <v>1</v>
      </c>
      <c r="I716" s="35"/>
    </row>
    <row r="717" spans="1:9" s="9" customFormat="1" ht="78" x14ac:dyDescent="0.25">
      <c r="A717" s="74" t="s">
        <v>1589</v>
      </c>
      <c r="B717" s="65" t="s">
        <v>1594</v>
      </c>
      <c r="C717" s="65" t="s">
        <v>1614</v>
      </c>
      <c r="D717" s="112" t="s">
        <v>1528</v>
      </c>
      <c r="E717" s="113">
        <v>498</v>
      </c>
      <c r="F717" s="114" t="s">
        <v>183</v>
      </c>
      <c r="G717" s="35"/>
      <c r="H717" s="35" t="s">
        <v>1</v>
      </c>
      <c r="I717" s="35"/>
    </row>
    <row r="718" spans="1:9" s="9" customFormat="1" ht="78" x14ac:dyDescent="0.25">
      <c r="A718" s="74" t="s">
        <v>1589</v>
      </c>
      <c r="B718" s="65" t="s">
        <v>1594</v>
      </c>
      <c r="C718" s="65" t="s">
        <v>1571</v>
      </c>
      <c r="D718" s="112" t="s">
        <v>1528</v>
      </c>
      <c r="E718" s="113">
        <v>131</v>
      </c>
      <c r="F718" s="114" t="s">
        <v>183</v>
      </c>
      <c r="G718" s="35"/>
      <c r="H718" s="35" t="s">
        <v>1</v>
      </c>
      <c r="I718" s="35"/>
    </row>
    <row r="719" spans="1:9" s="9" customFormat="1" ht="78" x14ac:dyDescent="0.25">
      <c r="A719" s="74" t="s">
        <v>1589</v>
      </c>
      <c r="B719" s="65" t="s">
        <v>1594</v>
      </c>
      <c r="C719" s="65" t="s">
        <v>1615</v>
      </c>
      <c r="D719" s="112" t="s">
        <v>1528</v>
      </c>
      <c r="E719" s="113">
        <v>304</v>
      </c>
      <c r="F719" s="114" t="s">
        <v>183</v>
      </c>
      <c r="G719" s="35"/>
      <c r="H719" s="35" t="s">
        <v>1</v>
      </c>
      <c r="I719" s="35"/>
    </row>
    <row r="720" spans="1:9" s="9" customFormat="1" ht="78" x14ac:dyDescent="0.25">
      <c r="A720" s="74" t="s">
        <v>1589</v>
      </c>
      <c r="B720" s="65" t="s">
        <v>1594</v>
      </c>
      <c r="C720" s="65" t="s">
        <v>1616</v>
      </c>
      <c r="D720" s="112" t="s">
        <v>1528</v>
      </c>
      <c r="E720" s="113">
        <v>125</v>
      </c>
      <c r="F720" s="114" t="s">
        <v>183</v>
      </c>
      <c r="G720" s="35"/>
      <c r="H720" s="35" t="s">
        <v>1</v>
      </c>
      <c r="I720" s="35"/>
    </row>
    <row r="721" spans="1:13" s="9" customFormat="1" ht="78" x14ac:dyDescent="0.25">
      <c r="A721" s="74" t="s">
        <v>1589</v>
      </c>
      <c r="B721" s="65" t="s">
        <v>1594</v>
      </c>
      <c r="C721" s="65" t="s">
        <v>1617</v>
      </c>
      <c r="D721" s="112" t="s">
        <v>1528</v>
      </c>
      <c r="E721" s="113">
        <v>310</v>
      </c>
      <c r="F721" s="114" t="s">
        <v>183</v>
      </c>
      <c r="G721" s="35"/>
      <c r="H721" s="35" t="s">
        <v>1</v>
      </c>
      <c r="I721" s="35"/>
    </row>
    <row r="722" spans="1:13" s="6" customFormat="1" ht="58.5" x14ac:dyDescent="0.25">
      <c r="A722" s="74" t="s">
        <v>1589</v>
      </c>
      <c r="B722" s="65" t="s">
        <v>1618</v>
      </c>
      <c r="C722" s="65" t="s">
        <v>1591</v>
      </c>
      <c r="D722" s="112" t="s">
        <v>1528</v>
      </c>
      <c r="E722" s="113">
        <v>6</v>
      </c>
      <c r="F722" s="114" t="s">
        <v>183</v>
      </c>
      <c r="G722" s="35"/>
      <c r="H722" s="35" t="s">
        <v>1</v>
      </c>
      <c r="I722" s="35"/>
    </row>
    <row r="723" spans="1:13" ht="78" x14ac:dyDescent="0.25">
      <c r="A723" s="74" t="s">
        <v>1589</v>
      </c>
      <c r="B723" s="65" t="s">
        <v>1594</v>
      </c>
      <c r="C723" s="65" t="s">
        <v>1619</v>
      </c>
      <c r="D723" s="112" t="s">
        <v>1528</v>
      </c>
      <c r="E723" s="113">
        <v>375</v>
      </c>
      <c r="F723" s="114" t="s">
        <v>183</v>
      </c>
      <c r="G723" s="35"/>
      <c r="H723" s="35" t="s">
        <v>1</v>
      </c>
      <c r="I723" s="35"/>
      <c r="J723" s="6"/>
      <c r="K723" s="6"/>
      <c r="L723" s="6"/>
      <c r="M723" s="6"/>
    </row>
    <row r="724" spans="1:13" ht="78" x14ac:dyDescent="0.25">
      <c r="A724" s="74" t="s">
        <v>1589</v>
      </c>
      <c r="B724" s="65" t="s">
        <v>1594</v>
      </c>
      <c r="C724" s="65" t="s">
        <v>1620</v>
      </c>
      <c r="D724" s="112" t="s">
        <v>1528</v>
      </c>
      <c r="E724" s="113">
        <v>182</v>
      </c>
      <c r="F724" s="114" t="s">
        <v>183</v>
      </c>
      <c r="G724" s="35"/>
      <c r="H724" s="35" t="s">
        <v>1</v>
      </c>
      <c r="I724" s="35"/>
      <c r="J724" s="6"/>
      <c r="K724" s="6"/>
      <c r="L724" s="6"/>
      <c r="M724" s="6"/>
    </row>
    <row r="725" spans="1:13" ht="78" x14ac:dyDescent="0.25">
      <c r="A725" s="74" t="s">
        <v>1589</v>
      </c>
      <c r="B725" s="65" t="s">
        <v>1594</v>
      </c>
      <c r="C725" s="65" t="s">
        <v>1621</v>
      </c>
      <c r="D725" s="112" t="s">
        <v>1528</v>
      </c>
      <c r="E725" s="113">
        <v>595</v>
      </c>
      <c r="F725" s="114" t="s">
        <v>183</v>
      </c>
      <c r="G725" s="35"/>
      <c r="H725" s="35" t="s">
        <v>1</v>
      </c>
      <c r="I725" s="35"/>
      <c r="J725" s="6"/>
      <c r="K725" s="6"/>
      <c r="L725" s="6"/>
      <c r="M725" s="6"/>
    </row>
    <row r="726" spans="1:13" ht="78" x14ac:dyDescent="0.25">
      <c r="A726" s="74" t="s">
        <v>1589</v>
      </c>
      <c r="B726" s="65" t="s">
        <v>1594</v>
      </c>
      <c r="C726" s="65" t="s">
        <v>1622</v>
      </c>
      <c r="D726" s="112" t="s">
        <v>1528</v>
      </c>
      <c r="E726" s="113">
        <v>496</v>
      </c>
      <c r="F726" s="114" t="s">
        <v>183</v>
      </c>
      <c r="G726" s="35"/>
      <c r="H726" s="35" t="s">
        <v>1</v>
      </c>
      <c r="I726" s="35"/>
      <c r="J726" s="6"/>
      <c r="K726" s="6"/>
      <c r="L726" s="6"/>
      <c r="M726" s="6"/>
    </row>
    <row r="727" spans="1:13" ht="78" x14ac:dyDescent="0.25">
      <c r="A727" s="74" t="s">
        <v>1589</v>
      </c>
      <c r="B727" s="65" t="s">
        <v>1594</v>
      </c>
      <c r="C727" s="65" t="s">
        <v>1623</v>
      </c>
      <c r="D727" s="112" t="s">
        <v>1528</v>
      </c>
      <c r="E727" s="113">
        <v>255</v>
      </c>
      <c r="F727" s="114" t="s">
        <v>183</v>
      </c>
      <c r="G727" s="35"/>
      <c r="H727" s="35" t="s">
        <v>1</v>
      </c>
      <c r="I727" s="35"/>
      <c r="J727" s="6"/>
      <c r="K727" s="6"/>
      <c r="L727" s="6"/>
      <c r="M727" s="6"/>
    </row>
    <row r="728" spans="1:13" ht="78" x14ac:dyDescent="0.25">
      <c r="A728" s="74" t="s">
        <v>1589</v>
      </c>
      <c r="B728" s="65" t="s">
        <v>1594</v>
      </c>
      <c r="C728" s="65" t="s">
        <v>1624</v>
      </c>
      <c r="D728" s="112" t="s">
        <v>1528</v>
      </c>
      <c r="E728" s="113">
        <v>250</v>
      </c>
      <c r="F728" s="114" t="s">
        <v>183</v>
      </c>
      <c r="G728" s="35"/>
      <c r="H728" s="35" t="s">
        <v>1</v>
      </c>
      <c r="I728" s="35"/>
      <c r="J728" s="6"/>
      <c r="K728" s="6"/>
      <c r="L728" s="6"/>
      <c r="M728" s="6"/>
    </row>
    <row r="729" spans="1:13" ht="78" x14ac:dyDescent="0.25">
      <c r="A729" s="74" t="s">
        <v>1589</v>
      </c>
      <c r="B729" s="65" t="s">
        <v>1594</v>
      </c>
      <c r="C729" s="74" t="s">
        <v>1625</v>
      </c>
      <c r="D729" s="112" t="s">
        <v>1528</v>
      </c>
      <c r="E729" s="113">
        <v>219</v>
      </c>
      <c r="F729" s="114" t="s">
        <v>183</v>
      </c>
      <c r="G729" s="35"/>
      <c r="H729" s="35" t="s">
        <v>1</v>
      </c>
      <c r="I729" s="35"/>
      <c r="J729" s="6"/>
      <c r="K729" s="6"/>
      <c r="L729" s="6"/>
      <c r="M729" s="6"/>
    </row>
    <row r="730" spans="1:13" ht="78" x14ac:dyDescent="0.25">
      <c r="A730" s="74" t="s">
        <v>1589</v>
      </c>
      <c r="B730" s="65" t="s">
        <v>1594</v>
      </c>
      <c r="C730" s="74" t="s">
        <v>1626</v>
      </c>
      <c r="D730" s="112" t="s">
        <v>1528</v>
      </c>
      <c r="E730" s="113">
        <v>344</v>
      </c>
      <c r="F730" s="114" t="s">
        <v>183</v>
      </c>
      <c r="G730" s="35"/>
      <c r="H730" s="35" t="s">
        <v>1</v>
      </c>
      <c r="I730" s="35"/>
      <c r="J730" s="6"/>
      <c r="K730" s="6"/>
      <c r="L730" s="6"/>
      <c r="M730" s="6"/>
    </row>
    <row r="731" spans="1:13" ht="78" x14ac:dyDescent="0.25">
      <c r="A731" s="74" t="s">
        <v>1589</v>
      </c>
      <c r="B731" s="65" t="s">
        <v>1594</v>
      </c>
      <c r="C731" s="74" t="s">
        <v>1627</v>
      </c>
      <c r="D731" s="112" t="s">
        <v>1528</v>
      </c>
      <c r="E731" s="113">
        <v>259</v>
      </c>
      <c r="F731" s="114" t="s">
        <v>183</v>
      </c>
      <c r="G731" s="35"/>
      <c r="H731" s="35" t="s">
        <v>1</v>
      </c>
      <c r="I731" s="35"/>
      <c r="J731" s="6"/>
      <c r="K731" s="6"/>
      <c r="L731" s="6"/>
      <c r="M731" s="6"/>
    </row>
    <row r="732" spans="1:13" ht="78" x14ac:dyDescent="0.25">
      <c r="A732" s="74" t="s">
        <v>1589</v>
      </c>
      <c r="B732" s="65" t="s">
        <v>1594</v>
      </c>
      <c r="C732" s="74" t="s">
        <v>1628</v>
      </c>
      <c r="D732" s="112" t="s">
        <v>1528</v>
      </c>
      <c r="E732" s="113">
        <v>125</v>
      </c>
      <c r="F732" s="114" t="s">
        <v>183</v>
      </c>
      <c r="G732" s="35"/>
      <c r="H732" s="35" t="s">
        <v>1</v>
      </c>
      <c r="I732" s="35"/>
      <c r="J732" s="6"/>
      <c r="K732" s="6"/>
      <c r="L732" s="6"/>
      <c r="M732" s="6"/>
    </row>
    <row r="733" spans="1:13" ht="78" x14ac:dyDescent="0.25">
      <c r="A733" s="74" t="s">
        <v>1589</v>
      </c>
      <c r="B733" s="65" t="s">
        <v>1594</v>
      </c>
      <c r="C733" s="74" t="s">
        <v>1629</v>
      </c>
      <c r="D733" s="112" t="s">
        <v>1528</v>
      </c>
      <c r="E733" s="113">
        <v>149</v>
      </c>
      <c r="F733" s="114" t="s">
        <v>183</v>
      </c>
      <c r="G733" s="35"/>
      <c r="H733" s="35" t="s">
        <v>1</v>
      </c>
      <c r="I733" s="35"/>
      <c r="J733" s="6"/>
      <c r="K733" s="6"/>
      <c r="L733" s="6"/>
      <c r="M733" s="6"/>
    </row>
    <row r="734" spans="1:13" ht="78" x14ac:dyDescent="0.25">
      <c r="A734" s="74" t="s">
        <v>1589</v>
      </c>
      <c r="B734" s="65" t="s">
        <v>1594</v>
      </c>
      <c r="C734" s="74" t="s">
        <v>1630</v>
      </c>
      <c r="D734" s="112" t="s">
        <v>1528</v>
      </c>
      <c r="E734" s="113">
        <v>825</v>
      </c>
      <c r="F734" s="114" t="s">
        <v>183</v>
      </c>
      <c r="G734" s="35"/>
      <c r="H734" s="35" t="s">
        <v>1</v>
      </c>
      <c r="I734" s="35"/>
      <c r="J734" s="6"/>
      <c r="K734" s="6"/>
      <c r="L734" s="6"/>
      <c r="M734" s="6"/>
    </row>
    <row r="735" spans="1:13" ht="78" x14ac:dyDescent="0.25">
      <c r="A735" s="74" t="s">
        <v>1589</v>
      </c>
      <c r="B735" s="65" t="s">
        <v>1594</v>
      </c>
      <c r="C735" s="74" t="s">
        <v>1631</v>
      </c>
      <c r="D735" s="112" t="s">
        <v>1528</v>
      </c>
      <c r="E735" s="113">
        <v>246</v>
      </c>
      <c r="F735" s="114" t="s">
        <v>183</v>
      </c>
      <c r="G735" s="35"/>
      <c r="H735" s="35" t="s">
        <v>1</v>
      </c>
      <c r="I735" s="35"/>
      <c r="J735" s="6"/>
      <c r="K735" s="6"/>
      <c r="L735" s="6"/>
      <c r="M735" s="6"/>
    </row>
    <row r="736" spans="1:13" ht="78" x14ac:dyDescent="0.25">
      <c r="A736" s="74" t="s">
        <v>1589</v>
      </c>
      <c r="B736" s="65" t="s">
        <v>1594</v>
      </c>
      <c r="C736" s="74" t="s">
        <v>1632</v>
      </c>
      <c r="D736" s="112" t="s">
        <v>1528</v>
      </c>
      <c r="E736" s="113">
        <v>123</v>
      </c>
      <c r="F736" s="114" t="s">
        <v>183</v>
      </c>
      <c r="G736" s="35"/>
      <c r="H736" s="35" t="s">
        <v>1</v>
      </c>
      <c r="I736" s="35"/>
      <c r="J736" s="6"/>
      <c r="K736" s="6"/>
      <c r="L736" s="6"/>
      <c r="M736" s="6"/>
    </row>
    <row r="737" spans="1:13" ht="78" x14ac:dyDescent="0.25">
      <c r="A737" s="74" t="s">
        <v>1589</v>
      </c>
      <c r="B737" s="65" t="s">
        <v>1594</v>
      </c>
      <c r="C737" s="74" t="s">
        <v>1633</v>
      </c>
      <c r="D737" s="112" t="s">
        <v>1528</v>
      </c>
      <c r="E737" s="113">
        <v>278</v>
      </c>
      <c r="F737" s="114" t="s">
        <v>183</v>
      </c>
      <c r="G737" s="35"/>
      <c r="H737" s="35" t="s">
        <v>1</v>
      </c>
      <c r="I737" s="35"/>
      <c r="J737" s="6"/>
      <c r="K737" s="6"/>
      <c r="L737" s="6"/>
      <c r="M737" s="6"/>
    </row>
    <row r="738" spans="1:13" ht="78" x14ac:dyDescent="0.25">
      <c r="A738" s="74" t="s">
        <v>1589</v>
      </c>
      <c r="B738" s="65" t="s">
        <v>1594</v>
      </c>
      <c r="C738" s="74" t="s">
        <v>1634</v>
      </c>
      <c r="D738" s="112" t="s">
        <v>1528</v>
      </c>
      <c r="E738" s="113">
        <v>164</v>
      </c>
      <c r="F738" s="114" t="s">
        <v>183</v>
      </c>
      <c r="G738" s="35"/>
      <c r="H738" s="35" t="s">
        <v>1</v>
      </c>
      <c r="I738" s="35"/>
      <c r="J738" s="6"/>
      <c r="K738" s="6"/>
      <c r="L738" s="6"/>
      <c r="M738" s="6"/>
    </row>
    <row r="739" spans="1:13" ht="78" x14ac:dyDescent="0.25">
      <c r="A739" s="74" t="s">
        <v>1589</v>
      </c>
      <c r="B739" s="65" t="s">
        <v>1594</v>
      </c>
      <c r="C739" s="74" t="s">
        <v>1635</v>
      </c>
      <c r="D739" s="112" t="s">
        <v>1528</v>
      </c>
      <c r="E739" s="113">
        <v>457</v>
      </c>
      <c r="F739" s="114" t="s">
        <v>183</v>
      </c>
      <c r="G739" s="35"/>
      <c r="H739" s="35" t="s">
        <v>1</v>
      </c>
      <c r="I739" s="35"/>
      <c r="J739" s="6"/>
      <c r="K739" s="6"/>
      <c r="L739" s="6"/>
      <c r="M739" s="6"/>
    </row>
    <row r="740" spans="1:13" ht="78" x14ac:dyDescent="0.25">
      <c r="A740" s="74" t="s">
        <v>1589</v>
      </c>
      <c r="B740" s="65" t="s">
        <v>1594</v>
      </c>
      <c r="C740" s="74" t="s">
        <v>1636</v>
      </c>
      <c r="D740" s="112" t="s">
        <v>1528</v>
      </c>
      <c r="E740" s="113">
        <v>543</v>
      </c>
      <c r="F740" s="114" t="s">
        <v>183</v>
      </c>
      <c r="G740" s="35"/>
      <c r="H740" s="35" t="s">
        <v>1</v>
      </c>
      <c r="I740" s="35"/>
      <c r="J740" s="6"/>
      <c r="K740" s="6"/>
      <c r="L740" s="6"/>
      <c r="M740" s="6"/>
    </row>
    <row r="741" spans="1:13" ht="78" x14ac:dyDescent="0.25">
      <c r="A741" s="74" t="s">
        <v>1589</v>
      </c>
      <c r="B741" s="65" t="s">
        <v>1594</v>
      </c>
      <c r="C741" s="74" t="s">
        <v>1637</v>
      </c>
      <c r="D741" s="112" t="s">
        <v>1528</v>
      </c>
      <c r="E741" s="113">
        <v>233</v>
      </c>
      <c r="F741" s="114" t="s">
        <v>183</v>
      </c>
      <c r="G741" s="35"/>
      <c r="H741" s="35" t="s">
        <v>1</v>
      </c>
      <c r="I741" s="35"/>
      <c r="J741" s="6"/>
      <c r="K741" s="6"/>
      <c r="L741" s="6"/>
      <c r="M741" s="6"/>
    </row>
    <row r="742" spans="1:13" ht="78" x14ac:dyDescent="0.25">
      <c r="A742" s="74" t="s">
        <v>1589</v>
      </c>
      <c r="B742" s="65" t="s">
        <v>1594</v>
      </c>
      <c r="C742" s="74" t="s">
        <v>1638</v>
      </c>
      <c r="D742" s="112" t="s">
        <v>1528</v>
      </c>
      <c r="E742" s="113">
        <v>125</v>
      </c>
      <c r="F742" s="114" t="s">
        <v>183</v>
      </c>
      <c r="G742" s="35"/>
      <c r="H742" s="35" t="s">
        <v>1</v>
      </c>
      <c r="I742" s="35"/>
      <c r="J742" s="6"/>
      <c r="K742" s="6"/>
      <c r="L742" s="6"/>
      <c r="M742" s="6"/>
    </row>
    <row r="743" spans="1:13" ht="78" x14ac:dyDescent="0.25">
      <c r="A743" s="74" t="s">
        <v>1589</v>
      </c>
      <c r="B743" s="65" t="s">
        <v>1594</v>
      </c>
      <c r="C743" s="74" t="s">
        <v>1639</v>
      </c>
      <c r="D743" s="112" t="s">
        <v>1528</v>
      </c>
      <c r="E743" s="113">
        <v>407</v>
      </c>
      <c r="F743" s="114" t="s">
        <v>183</v>
      </c>
      <c r="G743" s="35"/>
      <c r="H743" s="35" t="s">
        <v>1</v>
      </c>
      <c r="I743" s="35"/>
      <c r="J743" s="6"/>
      <c r="K743" s="6"/>
      <c r="L743" s="6"/>
      <c r="M743" s="6"/>
    </row>
    <row r="744" spans="1:13" ht="78" x14ac:dyDescent="0.25">
      <c r="A744" s="74" t="s">
        <v>1589</v>
      </c>
      <c r="B744" s="65" t="s">
        <v>1594</v>
      </c>
      <c r="C744" s="74" t="s">
        <v>1640</v>
      </c>
      <c r="D744" s="112" t="s">
        <v>1528</v>
      </c>
      <c r="E744" s="113">
        <v>167</v>
      </c>
      <c r="F744" s="114" t="s">
        <v>183</v>
      </c>
      <c r="G744" s="35"/>
      <c r="H744" s="35" t="s">
        <v>1</v>
      </c>
      <c r="I744" s="35"/>
      <c r="J744" s="6"/>
      <c r="K744" s="6"/>
      <c r="L744" s="6"/>
      <c r="M744" s="6"/>
    </row>
    <row r="745" spans="1:13" ht="78" x14ac:dyDescent="0.25">
      <c r="A745" s="74" t="s">
        <v>1589</v>
      </c>
      <c r="B745" s="65" t="s">
        <v>1594</v>
      </c>
      <c r="C745" s="74" t="s">
        <v>1641</v>
      </c>
      <c r="D745" s="112" t="s">
        <v>1528</v>
      </c>
      <c r="E745" s="113">
        <v>263</v>
      </c>
      <c r="F745" s="114" t="s">
        <v>183</v>
      </c>
      <c r="G745" s="35"/>
      <c r="H745" s="35" t="s">
        <v>1</v>
      </c>
      <c r="I745" s="35"/>
      <c r="J745" s="6"/>
      <c r="K745" s="6"/>
      <c r="L745" s="6"/>
      <c r="M745" s="6"/>
    </row>
    <row r="746" spans="1:13" ht="78" x14ac:dyDescent="0.25">
      <c r="A746" s="74" t="s">
        <v>1589</v>
      </c>
      <c r="B746" s="65" t="s">
        <v>1594</v>
      </c>
      <c r="C746" s="74" t="s">
        <v>1642</v>
      </c>
      <c r="D746" s="112" t="s">
        <v>1528</v>
      </c>
      <c r="E746" s="113">
        <v>127</v>
      </c>
      <c r="F746" s="114" t="s">
        <v>183</v>
      </c>
      <c r="G746" s="35"/>
      <c r="H746" s="35" t="s">
        <v>1</v>
      </c>
      <c r="I746" s="35"/>
      <c r="J746" s="6"/>
      <c r="K746" s="6"/>
      <c r="L746" s="6"/>
      <c r="M746" s="6"/>
    </row>
    <row r="747" spans="1:13" ht="78" x14ac:dyDescent="0.25">
      <c r="A747" s="74" t="s">
        <v>1589</v>
      </c>
      <c r="B747" s="65" t="s">
        <v>1594</v>
      </c>
      <c r="C747" s="74" t="s">
        <v>1643</v>
      </c>
      <c r="D747" s="112" t="s">
        <v>1528</v>
      </c>
      <c r="E747" s="113">
        <v>272</v>
      </c>
      <c r="F747" s="114" t="s">
        <v>183</v>
      </c>
      <c r="G747" s="35"/>
      <c r="H747" s="35" t="s">
        <v>1</v>
      </c>
      <c r="I747" s="35"/>
      <c r="J747" s="6"/>
      <c r="K747" s="6"/>
      <c r="L747" s="6"/>
      <c r="M747" s="6"/>
    </row>
    <row r="748" spans="1:13" ht="78" x14ac:dyDescent="0.25">
      <c r="A748" s="74" t="s">
        <v>1589</v>
      </c>
      <c r="B748" s="65" t="s">
        <v>1594</v>
      </c>
      <c r="C748" s="74" t="s">
        <v>1644</v>
      </c>
      <c r="D748" s="112" t="s">
        <v>1528</v>
      </c>
      <c r="E748" s="113">
        <v>419</v>
      </c>
      <c r="F748" s="114" t="s">
        <v>183</v>
      </c>
      <c r="G748" s="35"/>
      <c r="H748" s="35" t="s">
        <v>1</v>
      </c>
      <c r="I748" s="35"/>
      <c r="J748" s="6"/>
      <c r="K748" s="6"/>
      <c r="L748" s="6"/>
      <c r="M748" s="6"/>
    </row>
    <row r="749" spans="1:13" ht="78" x14ac:dyDescent="0.25">
      <c r="A749" s="74" t="s">
        <v>1589</v>
      </c>
      <c r="B749" s="65" t="s">
        <v>1594</v>
      </c>
      <c r="C749" s="74" t="s">
        <v>1645</v>
      </c>
      <c r="D749" s="112" t="s">
        <v>1528</v>
      </c>
      <c r="E749" s="113">
        <v>120</v>
      </c>
      <c r="F749" s="114" t="s">
        <v>183</v>
      </c>
      <c r="G749" s="35"/>
      <c r="H749" s="35" t="s">
        <v>1</v>
      </c>
      <c r="I749" s="35"/>
      <c r="J749" s="6"/>
      <c r="K749" s="6"/>
      <c r="L749" s="6"/>
      <c r="M749" s="6"/>
    </row>
    <row r="750" spans="1:13" ht="78" x14ac:dyDescent="0.25">
      <c r="A750" s="74" t="s">
        <v>1589</v>
      </c>
      <c r="B750" s="65" t="s">
        <v>1594</v>
      </c>
      <c r="C750" s="74" t="s">
        <v>1646</v>
      </c>
      <c r="D750" s="112" t="s">
        <v>1528</v>
      </c>
      <c r="E750" s="113">
        <v>165</v>
      </c>
      <c r="F750" s="114" t="s">
        <v>183</v>
      </c>
      <c r="G750" s="35"/>
      <c r="H750" s="35" t="s">
        <v>1</v>
      </c>
      <c r="I750" s="35"/>
      <c r="J750" s="6"/>
      <c r="K750" s="6"/>
      <c r="L750" s="6"/>
      <c r="M750" s="6"/>
    </row>
    <row r="751" spans="1:13" ht="78" x14ac:dyDescent="0.25">
      <c r="A751" s="74" t="s">
        <v>1589</v>
      </c>
      <c r="B751" s="65" t="s">
        <v>1594</v>
      </c>
      <c r="C751" s="74" t="s">
        <v>1647</v>
      </c>
      <c r="D751" s="112" t="s">
        <v>1528</v>
      </c>
      <c r="E751" s="113">
        <v>43</v>
      </c>
      <c r="F751" s="114" t="s">
        <v>183</v>
      </c>
      <c r="G751" s="35"/>
      <c r="H751" s="35" t="s">
        <v>1</v>
      </c>
      <c r="I751" s="35"/>
      <c r="J751" s="6"/>
      <c r="K751" s="6"/>
      <c r="L751" s="6"/>
      <c r="M751" s="6"/>
    </row>
    <row r="752" spans="1:13" ht="78" x14ac:dyDescent="0.25">
      <c r="A752" s="74" t="s">
        <v>1589</v>
      </c>
      <c r="B752" s="65" t="s">
        <v>1594</v>
      </c>
      <c r="C752" s="74" t="s">
        <v>1648</v>
      </c>
      <c r="D752" s="112" t="s">
        <v>1528</v>
      </c>
      <c r="E752" s="113">
        <v>268</v>
      </c>
      <c r="F752" s="114" t="s">
        <v>183</v>
      </c>
      <c r="G752" s="35"/>
      <c r="H752" s="35" t="s">
        <v>1</v>
      </c>
      <c r="I752" s="35"/>
      <c r="J752" s="6"/>
      <c r="K752" s="6"/>
      <c r="L752" s="6"/>
      <c r="M752" s="6"/>
    </row>
    <row r="753" spans="1:13" ht="78" x14ac:dyDescent="0.25">
      <c r="A753" s="74" t="s">
        <v>1589</v>
      </c>
      <c r="B753" s="65" t="s">
        <v>1594</v>
      </c>
      <c r="C753" s="74" t="s">
        <v>1649</v>
      </c>
      <c r="D753" s="112" t="s">
        <v>1528</v>
      </c>
      <c r="E753" s="113">
        <v>86</v>
      </c>
      <c r="F753" s="114" t="s">
        <v>183</v>
      </c>
      <c r="G753" s="35"/>
      <c r="H753" s="35" t="s">
        <v>1</v>
      </c>
      <c r="I753" s="35"/>
      <c r="J753" s="6"/>
      <c r="K753" s="6"/>
      <c r="L753" s="6"/>
      <c r="M753" s="6"/>
    </row>
    <row r="754" spans="1:13" ht="78" x14ac:dyDescent="0.25">
      <c r="A754" s="74" t="s">
        <v>1589</v>
      </c>
      <c r="B754" s="65" t="s">
        <v>1594</v>
      </c>
      <c r="C754" s="74" t="s">
        <v>1650</v>
      </c>
      <c r="D754" s="112" t="s">
        <v>1528</v>
      </c>
      <c r="E754" s="113">
        <v>226</v>
      </c>
      <c r="F754" s="114" t="s">
        <v>183</v>
      </c>
      <c r="G754" s="35"/>
      <c r="H754" s="35" t="s">
        <v>1</v>
      </c>
      <c r="I754" s="35"/>
      <c r="J754" s="6"/>
      <c r="K754" s="6"/>
      <c r="L754" s="6"/>
      <c r="M754" s="6"/>
    </row>
    <row r="755" spans="1:13" ht="78" x14ac:dyDescent="0.25">
      <c r="A755" s="74" t="s">
        <v>1589</v>
      </c>
      <c r="B755" s="65" t="s">
        <v>1594</v>
      </c>
      <c r="C755" s="74" t="s">
        <v>1651</v>
      </c>
      <c r="D755" s="112" t="s">
        <v>1528</v>
      </c>
      <c r="E755" s="113">
        <v>372</v>
      </c>
      <c r="F755" s="114" t="s">
        <v>183</v>
      </c>
      <c r="G755" s="35"/>
      <c r="H755" s="35" t="s">
        <v>1</v>
      </c>
      <c r="I755" s="35"/>
      <c r="J755" s="6"/>
      <c r="K755" s="6"/>
      <c r="L755" s="6"/>
      <c r="M755" s="6"/>
    </row>
    <row r="756" spans="1:13" ht="78" x14ac:dyDescent="0.25">
      <c r="A756" s="74" t="s">
        <v>1589</v>
      </c>
      <c r="B756" s="65" t="s">
        <v>1594</v>
      </c>
      <c r="C756" s="74" t="s">
        <v>1652</v>
      </c>
      <c r="D756" s="112" t="s">
        <v>1528</v>
      </c>
      <c r="E756" s="113">
        <v>307</v>
      </c>
      <c r="F756" s="114" t="s">
        <v>183</v>
      </c>
      <c r="G756" s="35"/>
      <c r="H756" s="35" t="s">
        <v>1</v>
      </c>
      <c r="I756" s="35"/>
      <c r="J756" s="6"/>
      <c r="K756" s="6"/>
      <c r="L756" s="6"/>
      <c r="M756" s="6"/>
    </row>
    <row r="757" spans="1:13" ht="78" x14ac:dyDescent="0.25">
      <c r="A757" s="74" t="s">
        <v>1589</v>
      </c>
      <c r="B757" s="65" t="s">
        <v>1594</v>
      </c>
      <c r="C757" s="74" t="s">
        <v>1653</v>
      </c>
      <c r="D757" s="112" t="s">
        <v>1528</v>
      </c>
      <c r="E757" s="113">
        <v>255</v>
      </c>
      <c r="F757" s="114" t="s">
        <v>183</v>
      </c>
      <c r="G757" s="35"/>
      <c r="H757" s="35" t="s">
        <v>1</v>
      </c>
      <c r="I757" s="35"/>
      <c r="J757" s="6"/>
      <c r="K757" s="6"/>
      <c r="L757" s="6"/>
      <c r="M757" s="6"/>
    </row>
    <row r="758" spans="1:13" ht="78" x14ac:dyDescent="0.25">
      <c r="A758" s="74" t="s">
        <v>1589</v>
      </c>
      <c r="B758" s="65" t="s">
        <v>1594</v>
      </c>
      <c r="C758" s="74" t="s">
        <v>1654</v>
      </c>
      <c r="D758" s="112" t="s">
        <v>1528</v>
      </c>
      <c r="E758" s="113">
        <v>253</v>
      </c>
      <c r="F758" s="114" t="s">
        <v>183</v>
      </c>
      <c r="G758" s="35"/>
      <c r="H758" s="35" t="s">
        <v>1</v>
      </c>
      <c r="I758" s="35"/>
      <c r="J758" s="6"/>
      <c r="K758" s="6"/>
      <c r="L758" s="6"/>
      <c r="M758" s="6"/>
    </row>
    <row r="759" spans="1:13" ht="78" x14ac:dyDescent="0.25">
      <c r="A759" s="74" t="s">
        <v>1589</v>
      </c>
      <c r="B759" s="65" t="s">
        <v>1594</v>
      </c>
      <c r="C759" s="74" t="s">
        <v>1655</v>
      </c>
      <c r="D759" s="112" t="s">
        <v>1528</v>
      </c>
      <c r="E759" s="113">
        <v>21</v>
      </c>
      <c r="F759" s="114" t="s">
        <v>183</v>
      </c>
      <c r="G759" s="35"/>
      <c r="H759" s="35" t="s">
        <v>1</v>
      </c>
      <c r="I759" s="35"/>
      <c r="J759" s="6"/>
      <c r="K759" s="6"/>
      <c r="L759" s="6"/>
      <c r="M759" s="6"/>
    </row>
    <row r="760" spans="1:13" ht="78" x14ac:dyDescent="0.25">
      <c r="A760" s="74" t="s">
        <v>1589</v>
      </c>
      <c r="B760" s="65" t="s">
        <v>1594</v>
      </c>
      <c r="C760" s="74" t="s">
        <v>1656</v>
      </c>
      <c r="D760" s="112" t="s">
        <v>1528</v>
      </c>
      <c r="E760" s="113">
        <v>250</v>
      </c>
      <c r="F760" s="114" t="s">
        <v>183</v>
      </c>
      <c r="G760" s="35"/>
      <c r="H760" s="35" t="s">
        <v>1</v>
      </c>
      <c r="I760" s="35"/>
      <c r="J760" s="6"/>
      <c r="K760" s="6"/>
      <c r="L760" s="6"/>
      <c r="M760" s="6"/>
    </row>
    <row r="761" spans="1:13" ht="78" x14ac:dyDescent="0.25">
      <c r="A761" s="74" t="s">
        <v>1589</v>
      </c>
      <c r="B761" s="65" t="s">
        <v>1594</v>
      </c>
      <c r="C761" s="74" t="s">
        <v>1657</v>
      </c>
      <c r="D761" s="112" t="s">
        <v>1528</v>
      </c>
      <c r="E761" s="113">
        <v>144</v>
      </c>
      <c r="F761" s="114" t="s">
        <v>183</v>
      </c>
      <c r="G761" s="35"/>
      <c r="H761" s="35" t="s">
        <v>1</v>
      </c>
      <c r="I761" s="35"/>
      <c r="J761" s="6"/>
      <c r="K761" s="6"/>
      <c r="L761" s="6"/>
      <c r="M761" s="6"/>
    </row>
    <row r="762" spans="1:13" ht="78" x14ac:dyDescent="0.25">
      <c r="A762" s="74" t="s">
        <v>1589</v>
      </c>
      <c r="B762" s="65" t="s">
        <v>1594</v>
      </c>
      <c r="C762" s="74" t="s">
        <v>1658</v>
      </c>
      <c r="D762" s="112" t="s">
        <v>1528</v>
      </c>
      <c r="E762" s="113">
        <v>294</v>
      </c>
      <c r="F762" s="114" t="s">
        <v>183</v>
      </c>
      <c r="G762" s="35"/>
      <c r="H762" s="35" t="s">
        <v>1</v>
      </c>
      <c r="I762" s="35"/>
      <c r="J762" s="6"/>
      <c r="K762" s="6"/>
      <c r="L762" s="6"/>
      <c r="M762" s="6"/>
    </row>
    <row r="763" spans="1:13" ht="78" x14ac:dyDescent="0.25">
      <c r="A763" s="74" t="s">
        <v>1589</v>
      </c>
      <c r="B763" s="65" t="s">
        <v>1594</v>
      </c>
      <c r="C763" s="74" t="s">
        <v>1659</v>
      </c>
      <c r="D763" s="112" t="s">
        <v>1528</v>
      </c>
      <c r="E763" s="113">
        <v>82</v>
      </c>
      <c r="F763" s="114" t="s">
        <v>183</v>
      </c>
      <c r="G763" s="35"/>
      <c r="H763" s="35" t="s">
        <v>1</v>
      </c>
      <c r="I763" s="35"/>
      <c r="J763" s="6"/>
      <c r="K763" s="6"/>
      <c r="L763" s="6"/>
      <c r="M763" s="6"/>
    </row>
    <row r="764" spans="1:13" ht="78" x14ac:dyDescent="0.25">
      <c r="A764" s="74" t="s">
        <v>1589</v>
      </c>
      <c r="B764" s="65" t="s">
        <v>1594</v>
      </c>
      <c r="C764" s="74" t="s">
        <v>1660</v>
      </c>
      <c r="D764" s="112" t="s">
        <v>1528</v>
      </c>
      <c r="E764" s="113">
        <v>385</v>
      </c>
      <c r="F764" s="114" t="s">
        <v>183</v>
      </c>
      <c r="G764" s="35"/>
      <c r="H764" s="35" t="s">
        <v>1</v>
      </c>
      <c r="I764" s="35"/>
      <c r="J764" s="6"/>
      <c r="K764" s="6"/>
      <c r="L764" s="6"/>
      <c r="M764" s="6"/>
    </row>
    <row r="765" spans="1:13" ht="78" x14ac:dyDescent="0.25">
      <c r="A765" s="74" t="s">
        <v>1589</v>
      </c>
      <c r="B765" s="65" t="s">
        <v>1594</v>
      </c>
      <c r="C765" s="74" t="s">
        <v>1661</v>
      </c>
      <c r="D765" s="112" t="s">
        <v>1528</v>
      </c>
      <c r="E765" s="113">
        <v>125</v>
      </c>
      <c r="F765" s="114" t="s">
        <v>183</v>
      </c>
      <c r="G765" s="35"/>
      <c r="H765" s="35" t="s">
        <v>1</v>
      </c>
      <c r="I765" s="35"/>
      <c r="J765" s="6"/>
      <c r="K765" s="6"/>
      <c r="L765" s="6"/>
      <c r="M765" s="6"/>
    </row>
    <row r="766" spans="1:13" ht="78" x14ac:dyDescent="0.25">
      <c r="A766" s="74" t="s">
        <v>1589</v>
      </c>
      <c r="B766" s="65" t="s">
        <v>1594</v>
      </c>
      <c r="C766" s="74" t="s">
        <v>1662</v>
      </c>
      <c r="D766" s="112" t="s">
        <v>1528</v>
      </c>
      <c r="E766" s="113">
        <v>375</v>
      </c>
      <c r="F766" s="114" t="s">
        <v>183</v>
      </c>
      <c r="G766" s="35"/>
      <c r="H766" s="35" t="s">
        <v>1</v>
      </c>
      <c r="I766" s="35"/>
      <c r="J766" s="6"/>
      <c r="K766" s="6"/>
      <c r="L766" s="6"/>
      <c r="M766" s="6"/>
    </row>
    <row r="767" spans="1:13" ht="78" x14ac:dyDescent="0.25">
      <c r="A767" s="74" t="s">
        <v>1589</v>
      </c>
      <c r="B767" s="65" t="s">
        <v>1594</v>
      </c>
      <c r="C767" s="74" t="s">
        <v>1663</v>
      </c>
      <c r="D767" s="112" t="s">
        <v>1528</v>
      </c>
      <c r="E767" s="113">
        <v>429</v>
      </c>
      <c r="F767" s="114" t="s">
        <v>183</v>
      </c>
      <c r="G767" s="35"/>
      <c r="H767" s="35" t="s">
        <v>1</v>
      </c>
      <c r="I767" s="35"/>
      <c r="J767" s="6"/>
      <c r="K767" s="6"/>
      <c r="L767" s="6"/>
      <c r="M767" s="6"/>
    </row>
    <row r="768" spans="1:13" ht="78" x14ac:dyDescent="0.25">
      <c r="A768" s="74" t="s">
        <v>1589</v>
      </c>
      <c r="B768" s="65" t="s">
        <v>1594</v>
      </c>
      <c r="C768" s="74" t="s">
        <v>1664</v>
      </c>
      <c r="D768" s="112" t="s">
        <v>1528</v>
      </c>
      <c r="E768" s="113">
        <v>310</v>
      </c>
      <c r="F768" s="114" t="s">
        <v>183</v>
      </c>
      <c r="G768" s="35"/>
      <c r="H768" s="35" t="s">
        <v>1</v>
      </c>
      <c r="I768" s="35"/>
      <c r="J768" s="6"/>
      <c r="K768" s="6"/>
      <c r="L768" s="6"/>
      <c r="M768" s="6"/>
    </row>
    <row r="769" spans="1:13" ht="78" x14ac:dyDescent="0.25">
      <c r="A769" s="74" t="s">
        <v>1589</v>
      </c>
      <c r="B769" s="65" t="s">
        <v>1594</v>
      </c>
      <c r="C769" s="74" t="s">
        <v>1665</v>
      </c>
      <c r="D769" s="112" t="s">
        <v>1528</v>
      </c>
      <c r="E769" s="113">
        <v>299</v>
      </c>
      <c r="F769" s="114" t="s">
        <v>183</v>
      </c>
      <c r="G769" s="35"/>
      <c r="H769" s="35" t="s">
        <v>1</v>
      </c>
      <c r="I769" s="35"/>
      <c r="J769" s="6"/>
      <c r="K769" s="6"/>
      <c r="L769" s="6"/>
      <c r="M769" s="6"/>
    </row>
    <row r="770" spans="1:13" ht="78" x14ac:dyDescent="0.25">
      <c r="A770" s="74" t="s">
        <v>1589</v>
      </c>
      <c r="B770" s="65" t="s">
        <v>1594</v>
      </c>
      <c r="C770" s="74" t="s">
        <v>1666</v>
      </c>
      <c r="D770" s="112" t="s">
        <v>1528</v>
      </c>
      <c r="E770" s="113">
        <v>255</v>
      </c>
      <c r="F770" s="114" t="s">
        <v>183</v>
      </c>
      <c r="G770" s="35"/>
      <c r="H770" s="35" t="s">
        <v>1</v>
      </c>
      <c r="I770" s="35"/>
      <c r="J770" s="6"/>
      <c r="K770" s="6"/>
      <c r="L770" s="6"/>
      <c r="M770" s="6"/>
    </row>
    <row r="771" spans="1:13" ht="78" x14ac:dyDescent="0.25">
      <c r="A771" s="74" t="s">
        <v>1589</v>
      </c>
      <c r="B771" s="65" t="s">
        <v>1594</v>
      </c>
      <c r="C771" s="74" t="s">
        <v>1667</v>
      </c>
      <c r="D771" s="112" t="s">
        <v>1528</v>
      </c>
      <c r="E771" s="113">
        <v>160</v>
      </c>
      <c r="F771" s="114" t="s">
        <v>183</v>
      </c>
      <c r="G771" s="35"/>
      <c r="H771" s="35" t="s">
        <v>1</v>
      </c>
      <c r="I771" s="35"/>
      <c r="J771" s="6"/>
      <c r="K771" s="6"/>
      <c r="L771" s="6"/>
      <c r="M771" s="6"/>
    </row>
    <row r="772" spans="1:13" ht="78" x14ac:dyDescent="0.25">
      <c r="A772" s="74" t="s">
        <v>1589</v>
      </c>
      <c r="B772" s="65" t="s">
        <v>1594</v>
      </c>
      <c r="C772" s="74" t="s">
        <v>1668</v>
      </c>
      <c r="D772" s="112" t="s">
        <v>1528</v>
      </c>
      <c r="E772" s="113">
        <v>242</v>
      </c>
      <c r="F772" s="114" t="s">
        <v>183</v>
      </c>
      <c r="G772" s="35"/>
      <c r="H772" s="35" t="s">
        <v>1</v>
      </c>
      <c r="I772" s="35"/>
      <c r="J772" s="6"/>
      <c r="K772" s="6"/>
      <c r="L772" s="6"/>
      <c r="M772" s="6"/>
    </row>
    <row r="773" spans="1:13" ht="78" x14ac:dyDescent="0.25">
      <c r="A773" s="74" t="s">
        <v>1589</v>
      </c>
      <c r="B773" s="65" t="s">
        <v>1594</v>
      </c>
      <c r="C773" s="74" t="s">
        <v>1669</v>
      </c>
      <c r="D773" s="112" t="s">
        <v>1528</v>
      </c>
      <c r="E773" s="113">
        <v>289</v>
      </c>
      <c r="F773" s="114" t="s">
        <v>183</v>
      </c>
      <c r="G773" s="35"/>
      <c r="H773" s="35" t="s">
        <v>1</v>
      </c>
      <c r="I773" s="35"/>
      <c r="J773" s="6"/>
      <c r="K773" s="6"/>
      <c r="L773" s="6"/>
      <c r="M773" s="6"/>
    </row>
    <row r="774" spans="1:13" ht="78" x14ac:dyDescent="0.25">
      <c r="A774" s="74" t="s">
        <v>1589</v>
      </c>
      <c r="B774" s="65" t="s">
        <v>1594</v>
      </c>
      <c r="C774" s="74" t="s">
        <v>1670</v>
      </c>
      <c r="D774" s="112" t="s">
        <v>1528</v>
      </c>
      <c r="E774" s="113">
        <v>322</v>
      </c>
      <c r="F774" s="114" t="s">
        <v>183</v>
      </c>
      <c r="G774" s="35"/>
      <c r="H774" s="35" t="s">
        <v>1</v>
      </c>
      <c r="I774" s="35"/>
      <c r="J774" s="6"/>
      <c r="K774" s="6"/>
      <c r="L774" s="6"/>
      <c r="M774" s="6"/>
    </row>
    <row r="775" spans="1:13" ht="78" x14ac:dyDescent="0.25">
      <c r="A775" s="74" t="s">
        <v>1589</v>
      </c>
      <c r="B775" s="65" t="s">
        <v>1594</v>
      </c>
      <c r="C775" s="74" t="s">
        <v>1671</v>
      </c>
      <c r="D775" s="112" t="s">
        <v>1528</v>
      </c>
      <c r="E775" s="113">
        <v>472</v>
      </c>
      <c r="F775" s="114" t="s">
        <v>183</v>
      </c>
      <c r="G775" s="35"/>
      <c r="H775" s="35" t="s">
        <v>1</v>
      </c>
      <c r="I775" s="35"/>
      <c r="J775" s="6"/>
      <c r="K775" s="6"/>
      <c r="L775" s="6"/>
      <c r="M775" s="6"/>
    </row>
    <row r="776" spans="1:13" ht="78" x14ac:dyDescent="0.25">
      <c r="A776" s="74" t="s">
        <v>1589</v>
      </c>
      <c r="B776" s="65" t="s">
        <v>1594</v>
      </c>
      <c r="C776" s="74" t="s">
        <v>1672</v>
      </c>
      <c r="D776" s="112" t="s">
        <v>1528</v>
      </c>
      <c r="E776" s="113">
        <v>250</v>
      </c>
      <c r="F776" s="114" t="s">
        <v>183</v>
      </c>
      <c r="G776" s="35"/>
      <c r="H776" s="35" t="s">
        <v>1</v>
      </c>
      <c r="I776" s="35"/>
      <c r="J776" s="6"/>
      <c r="K776" s="6"/>
      <c r="L776" s="6"/>
      <c r="M776" s="6"/>
    </row>
    <row r="777" spans="1:13" ht="78" x14ac:dyDescent="0.25">
      <c r="A777" s="74" t="s">
        <v>1589</v>
      </c>
      <c r="B777" s="65" t="s">
        <v>1594</v>
      </c>
      <c r="C777" s="74" t="s">
        <v>1673</v>
      </c>
      <c r="D777" s="112" t="s">
        <v>1528</v>
      </c>
      <c r="E777" s="113">
        <v>445</v>
      </c>
      <c r="F777" s="114" t="s">
        <v>183</v>
      </c>
      <c r="G777" s="35"/>
      <c r="H777" s="35" t="s">
        <v>1</v>
      </c>
      <c r="I777" s="35"/>
      <c r="J777" s="6"/>
      <c r="K777" s="6"/>
      <c r="L777" s="6"/>
      <c r="M777" s="6"/>
    </row>
    <row r="778" spans="1:13" ht="78" x14ac:dyDescent="0.25">
      <c r="A778" s="74" t="s">
        <v>1589</v>
      </c>
      <c r="B778" s="65" t="s">
        <v>1594</v>
      </c>
      <c r="C778" s="74" t="s">
        <v>1674</v>
      </c>
      <c r="D778" s="112" t="s">
        <v>1528</v>
      </c>
      <c r="E778" s="113">
        <v>450</v>
      </c>
      <c r="F778" s="114" t="s">
        <v>183</v>
      </c>
      <c r="G778" s="35"/>
      <c r="H778" s="35" t="s">
        <v>1</v>
      </c>
      <c r="I778" s="35"/>
      <c r="J778" s="6"/>
      <c r="K778" s="6"/>
      <c r="L778" s="6"/>
      <c r="M778" s="6"/>
    </row>
    <row r="779" spans="1:13" ht="78" x14ac:dyDescent="0.25">
      <c r="A779" s="74" t="s">
        <v>1589</v>
      </c>
      <c r="B779" s="65" t="s">
        <v>1594</v>
      </c>
      <c r="C779" s="74" t="s">
        <v>1675</v>
      </c>
      <c r="D779" s="112" t="s">
        <v>1528</v>
      </c>
      <c r="E779" s="113">
        <v>250</v>
      </c>
      <c r="F779" s="114" t="s">
        <v>183</v>
      </c>
      <c r="G779" s="35"/>
      <c r="H779" s="35" t="s">
        <v>1</v>
      </c>
      <c r="I779" s="35"/>
      <c r="J779" s="6"/>
      <c r="K779" s="6"/>
      <c r="L779" s="6"/>
      <c r="M779" s="6"/>
    </row>
    <row r="780" spans="1:13" ht="78" x14ac:dyDescent="0.25">
      <c r="A780" s="74" t="s">
        <v>1589</v>
      </c>
      <c r="B780" s="65" t="s">
        <v>1594</v>
      </c>
      <c r="C780" s="74" t="s">
        <v>1676</v>
      </c>
      <c r="D780" s="112" t="s">
        <v>1528</v>
      </c>
      <c r="E780" s="113">
        <v>40</v>
      </c>
      <c r="F780" s="114" t="s">
        <v>183</v>
      </c>
      <c r="G780" s="35"/>
      <c r="H780" s="35" t="s">
        <v>1</v>
      </c>
      <c r="I780" s="35"/>
      <c r="J780" s="6"/>
      <c r="K780" s="6"/>
      <c r="L780" s="6"/>
      <c r="M780" s="6"/>
    </row>
    <row r="781" spans="1:13" ht="78" x14ac:dyDescent="0.25">
      <c r="A781" s="74" t="s">
        <v>1589</v>
      </c>
      <c r="B781" s="65" t="s">
        <v>1594</v>
      </c>
      <c r="C781" s="74" t="s">
        <v>1677</v>
      </c>
      <c r="D781" s="112" t="s">
        <v>1528</v>
      </c>
      <c r="E781" s="113">
        <v>184</v>
      </c>
      <c r="F781" s="114" t="s">
        <v>183</v>
      </c>
      <c r="G781" s="35"/>
      <c r="H781" s="35" t="s">
        <v>1</v>
      </c>
      <c r="I781" s="35"/>
      <c r="J781" s="6"/>
      <c r="K781" s="6"/>
      <c r="L781" s="6"/>
      <c r="M781" s="6"/>
    </row>
    <row r="782" spans="1:13" ht="78" x14ac:dyDescent="0.25">
      <c r="A782" s="74" t="s">
        <v>1589</v>
      </c>
      <c r="B782" s="65" t="s">
        <v>1594</v>
      </c>
      <c r="C782" s="74" t="s">
        <v>1678</v>
      </c>
      <c r="D782" s="112" t="s">
        <v>1528</v>
      </c>
      <c r="E782" s="113">
        <v>261</v>
      </c>
      <c r="F782" s="114" t="s">
        <v>183</v>
      </c>
      <c r="G782" s="35"/>
      <c r="H782" s="35" t="s">
        <v>1</v>
      </c>
      <c r="I782" s="35"/>
      <c r="J782" s="6"/>
      <c r="K782" s="6"/>
      <c r="L782" s="6"/>
      <c r="M782" s="6"/>
    </row>
    <row r="783" spans="1:13" ht="78" x14ac:dyDescent="0.25">
      <c r="A783" s="74" t="s">
        <v>1589</v>
      </c>
      <c r="B783" s="65" t="s">
        <v>1594</v>
      </c>
      <c r="C783" s="74" t="s">
        <v>1679</v>
      </c>
      <c r="D783" s="112" t="s">
        <v>1528</v>
      </c>
      <c r="E783" s="113">
        <v>86</v>
      </c>
      <c r="F783" s="114" t="s">
        <v>183</v>
      </c>
      <c r="G783" s="35"/>
      <c r="H783" s="35" t="s">
        <v>1</v>
      </c>
      <c r="I783" s="35"/>
      <c r="J783" s="6"/>
      <c r="K783" s="6"/>
      <c r="L783" s="6"/>
      <c r="M783" s="6"/>
    </row>
    <row r="784" spans="1:13" ht="78" x14ac:dyDescent="0.25">
      <c r="A784" s="74" t="s">
        <v>1589</v>
      </c>
      <c r="B784" s="65" t="s">
        <v>1594</v>
      </c>
      <c r="C784" s="74" t="s">
        <v>1680</v>
      </c>
      <c r="D784" s="112" t="s">
        <v>1528</v>
      </c>
      <c r="E784" s="113">
        <v>271</v>
      </c>
      <c r="F784" s="114" t="s">
        <v>183</v>
      </c>
      <c r="G784" s="35"/>
      <c r="H784" s="35" t="s">
        <v>1</v>
      </c>
      <c r="I784" s="35"/>
      <c r="J784" s="6"/>
      <c r="K784" s="6"/>
      <c r="L784" s="6"/>
      <c r="M784" s="6"/>
    </row>
    <row r="785" spans="1:13" ht="78" x14ac:dyDescent="0.25">
      <c r="A785" s="74" t="s">
        <v>1589</v>
      </c>
      <c r="B785" s="65" t="s">
        <v>1594</v>
      </c>
      <c r="C785" s="74" t="s">
        <v>1681</v>
      </c>
      <c r="D785" s="112" t="s">
        <v>1528</v>
      </c>
      <c r="E785" s="113">
        <v>18</v>
      </c>
      <c r="F785" s="114" t="s">
        <v>183</v>
      </c>
      <c r="G785" s="35"/>
      <c r="H785" s="35" t="s">
        <v>1</v>
      </c>
      <c r="I785" s="35"/>
      <c r="J785" s="6"/>
      <c r="K785" s="6"/>
      <c r="L785" s="6"/>
      <c r="M785" s="6"/>
    </row>
    <row r="786" spans="1:13" ht="78" x14ac:dyDescent="0.25">
      <c r="A786" s="74" t="s">
        <v>1589</v>
      </c>
      <c r="B786" s="65" t="s">
        <v>1594</v>
      </c>
      <c r="C786" s="74" t="s">
        <v>1682</v>
      </c>
      <c r="D786" s="112" t="s">
        <v>1528</v>
      </c>
      <c r="E786" s="113">
        <v>235</v>
      </c>
      <c r="F786" s="114" t="s">
        <v>183</v>
      </c>
      <c r="G786" s="35"/>
      <c r="H786" s="35" t="s">
        <v>1</v>
      </c>
      <c r="I786" s="35"/>
      <c r="J786" s="6"/>
      <c r="K786" s="6"/>
      <c r="L786" s="6"/>
      <c r="M786" s="6"/>
    </row>
    <row r="787" spans="1:13" ht="78" x14ac:dyDescent="0.25">
      <c r="A787" s="74" t="s">
        <v>1589</v>
      </c>
      <c r="B787" s="65" t="s">
        <v>1594</v>
      </c>
      <c r="C787" s="74" t="s">
        <v>1683</v>
      </c>
      <c r="D787" s="112" t="s">
        <v>1528</v>
      </c>
      <c r="E787" s="113">
        <v>400</v>
      </c>
      <c r="F787" s="114" t="s">
        <v>183</v>
      </c>
      <c r="G787" s="35"/>
      <c r="H787" s="35" t="s">
        <v>1</v>
      </c>
      <c r="I787" s="35"/>
      <c r="J787" s="6"/>
      <c r="K787" s="6"/>
      <c r="L787" s="6"/>
      <c r="M787" s="6"/>
    </row>
    <row r="788" spans="1:13" ht="78" x14ac:dyDescent="0.25">
      <c r="A788" s="74" t="s">
        <v>1589</v>
      </c>
      <c r="B788" s="65" t="s">
        <v>1594</v>
      </c>
      <c r="C788" s="74" t="s">
        <v>1684</v>
      </c>
      <c r="D788" s="112" t="s">
        <v>1528</v>
      </c>
      <c r="E788" s="113">
        <v>283</v>
      </c>
      <c r="F788" s="114" t="s">
        <v>183</v>
      </c>
      <c r="G788" s="35"/>
      <c r="H788" s="35" t="s">
        <v>1</v>
      </c>
      <c r="I788" s="35"/>
      <c r="J788" s="6"/>
      <c r="K788" s="6"/>
      <c r="L788" s="6"/>
      <c r="M788" s="6"/>
    </row>
    <row r="789" spans="1:13" ht="78" x14ac:dyDescent="0.25">
      <c r="A789" s="74" t="s">
        <v>1589</v>
      </c>
      <c r="B789" s="65" t="s">
        <v>1594</v>
      </c>
      <c r="C789" s="74" t="s">
        <v>1685</v>
      </c>
      <c r="D789" s="112" t="s">
        <v>1528</v>
      </c>
      <c r="E789" s="113">
        <v>158</v>
      </c>
      <c r="F789" s="114" t="s">
        <v>183</v>
      </c>
      <c r="G789" s="35"/>
      <c r="H789" s="35" t="s">
        <v>1</v>
      </c>
      <c r="I789" s="35"/>
      <c r="J789" s="6"/>
      <c r="K789" s="6"/>
      <c r="L789" s="6"/>
      <c r="M789" s="6"/>
    </row>
    <row r="790" spans="1:13" ht="78" x14ac:dyDescent="0.25">
      <c r="A790" s="74" t="s">
        <v>1589</v>
      </c>
      <c r="B790" s="65" t="s">
        <v>1594</v>
      </c>
      <c r="C790" s="74" t="s">
        <v>1686</v>
      </c>
      <c r="D790" s="112" t="s">
        <v>1528</v>
      </c>
      <c r="E790" s="113">
        <v>369</v>
      </c>
      <c r="F790" s="114" t="s">
        <v>183</v>
      </c>
      <c r="G790" s="35"/>
      <c r="H790" s="35" t="s">
        <v>1</v>
      </c>
      <c r="I790" s="35"/>
      <c r="J790" s="6"/>
      <c r="K790" s="6"/>
      <c r="L790" s="6"/>
      <c r="M790" s="6"/>
    </row>
    <row r="791" spans="1:13" ht="78" x14ac:dyDescent="0.25">
      <c r="A791" s="74" t="s">
        <v>1589</v>
      </c>
      <c r="B791" s="65" t="s">
        <v>1594</v>
      </c>
      <c r="C791" s="74" t="s">
        <v>1687</v>
      </c>
      <c r="D791" s="112" t="s">
        <v>1528</v>
      </c>
      <c r="E791" s="113">
        <v>120</v>
      </c>
      <c r="F791" s="114" t="s">
        <v>183</v>
      </c>
      <c r="G791" s="35"/>
      <c r="H791" s="35" t="s">
        <v>1</v>
      </c>
      <c r="I791" s="35"/>
      <c r="J791" s="6"/>
      <c r="K791" s="6"/>
      <c r="L791" s="6"/>
      <c r="M791" s="6"/>
    </row>
    <row r="792" spans="1:13" ht="78" x14ac:dyDescent="0.25">
      <c r="A792" s="74" t="s">
        <v>1589</v>
      </c>
      <c r="B792" s="65" t="s">
        <v>1594</v>
      </c>
      <c r="C792" s="74" t="s">
        <v>1688</v>
      </c>
      <c r="D792" s="112" t="s">
        <v>1528</v>
      </c>
      <c r="E792" s="113">
        <v>253</v>
      </c>
      <c r="F792" s="114" t="s">
        <v>183</v>
      </c>
      <c r="G792" s="35"/>
      <c r="H792" s="35" t="s">
        <v>1</v>
      </c>
      <c r="I792" s="35"/>
      <c r="J792" s="6"/>
      <c r="K792" s="6"/>
      <c r="L792" s="6"/>
      <c r="M792" s="6"/>
    </row>
    <row r="793" spans="1:13" ht="78" x14ac:dyDescent="0.25">
      <c r="A793" s="74" t="s">
        <v>1589</v>
      </c>
      <c r="B793" s="65" t="s">
        <v>1594</v>
      </c>
      <c r="C793" s="74" t="s">
        <v>1689</v>
      </c>
      <c r="D793" s="112" t="s">
        <v>1528</v>
      </c>
      <c r="E793" s="113">
        <v>145</v>
      </c>
      <c r="F793" s="114" t="s">
        <v>183</v>
      </c>
      <c r="G793" s="35"/>
      <c r="H793" s="35" t="s">
        <v>1</v>
      </c>
      <c r="I793" s="35"/>
      <c r="J793" s="6"/>
      <c r="K793" s="6"/>
      <c r="L793" s="6"/>
      <c r="M793" s="6"/>
    </row>
    <row r="794" spans="1:13" ht="78" x14ac:dyDescent="0.25">
      <c r="A794" s="74" t="s">
        <v>1589</v>
      </c>
      <c r="B794" s="65" t="s">
        <v>1594</v>
      </c>
      <c r="C794" s="74" t="s">
        <v>1690</v>
      </c>
      <c r="D794" s="112" t="s">
        <v>1528</v>
      </c>
      <c r="E794" s="113">
        <v>159</v>
      </c>
      <c r="F794" s="114" t="s">
        <v>183</v>
      </c>
      <c r="G794" s="35"/>
      <c r="H794" s="35" t="s">
        <v>1</v>
      </c>
      <c r="I794" s="35"/>
      <c r="J794" s="6"/>
      <c r="K794" s="6"/>
      <c r="L794" s="6"/>
      <c r="M794" s="6"/>
    </row>
    <row r="795" spans="1:13" ht="78" x14ac:dyDescent="0.25">
      <c r="A795" s="74" t="s">
        <v>1589</v>
      </c>
      <c r="B795" s="65" t="s">
        <v>1594</v>
      </c>
      <c r="C795" s="74" t="s">
        <v>1691</v>
      </c>
      <c r="D795" s="112" t="s">
        <v>1528</v>
      </c>
      <c r="E795" s="113">
        <v>252</v>
      </c>
      <c r="F795" s="114" t="s">
        <v>183</v>
      </c>
      <c r="G795" s="35"/>
      <c r="H795" s="35" t="s">
        <v>1</v>
      </c>
      <c r="I795" s="35"/>
      <c r="J795" s="6"/>
      <c r="K795" s="6"/>
      <c r="L795" s="6"/>
      <c r="M795" s="6"/>
    </row>
    <row r="796" spans="1:13" ht="78" x14ac:dyDescent="0.25">
      <c r="A796" s="74" t="s">
        <v>1589</v>
      </c>
      <c r="B796" s="65" t="s">
        <v>1594</v>
      </c>
      <c r="C796" s="74" t="s">
        <v>1692</v>
      </c>
      <c r="D796" s="112" t="s">
        <v>1528</v>
      </c>
      <c r="E796" s="113">
        <v>123</v>
      </c>
      <c r="F796" s="114" t="s">
        <v>183</v>
      </c>
      <c r="G796" s="35"/>
      <c r="H796" s="35" t="s">
        <v>1</v>
      </c>
      <c r="I796" s="35"/>
      <c r="J796" s="6"/>
      <c r="K796" s="6"/>
      <c r="L796" s="6"/>
      <c r="M796" s="6"/>
    </row>
    <row r="797" spans="1:13" ht="78" x14ac:dyDescent="0.25">
      <c r="A797" s="74" t="s">
        <v>1589</v>
      </c>
      <c r="B797" s="65" t="s">
        <v>1594</v>
      </c>
      <c r="C797" s="74" t="s">
        <v>1693</v>
      </c>
      <c r="D797" s="112" t="s">
        <v>1528</v>
      </c>
      <c r="E797" s="113">
        <v>375</v>
      </c>
      <c r="F797" s="114" t="s">
        <v>183</v>
      </c>
      <c r="G797" s="35"/>
      <c r="H797" s="35" t="s">
        <v>1</v>
      </c>
      <c r="I797" s="35"/>
      <c r="J797" s="6"/>
      <c r="K797" s="6"/>
      <c r="L797" s="6"/>
      <c r="M797" s="6"/>
    </row>
    <row r="798" spans="1:13" ht="78" x14ac:dyDescent="0.25">
      <c r="A798" s="74" t="s">
        <v>1589</v>
      </c>
      <c r="B798" s="65" t="s">
        <v>1594</v>
      </c>
      <c r="C798" s="74" t="s">
        <v>1694</v>
      </c>
      <c r="D798" s="112" t="s">
        <v>1528</v>
      </c>
      <c r="E798" s="113">
        <v>271</v>
      </c>
      <c r="F798" s="114" t="s">
        <v>183</v>
      </c>
      <c r="G798" s="35"/>
      <c r="H798" s="35" t="s">
        <v>1</v>
      </c>
      <c r="I798" s="35"/>
      <c r="J798" s="6"/>
      <c r="K798" s="6"/>
      <c r="L798" s="6"/>
      <c r="M798" s="6"/>
    </row>
    <row r="799" spans="1:13" ht="78" x14ac:dyDescent="0.25">
      <c r="A799" s="74" t="s">
        <v>1589</v>
      </c>
      <c r="B799" s="65" t="s">
        <v>1594</v>
      </c>
      <c r="C799" s="74" t="s">
        <v>1695</v>
      </c>
      <c r="D799" s="112" t="s">
        <v>1528</v>
      </c>
      <c r="E799" s="113">
        <v>125</v>
      </c>
      <c r="F799" s="114" t="s">
        <v>183</v>
      </c>
      <c r="G799" s="35"/>
      <c r="H799" s="35" t="s">
        <v>1</v>
      </c>
      <c r="I799" s="35"/>
      <c r="J799" s="6"/>
      <c r="K799" s="6"/>
      <c r="L799" s="6"/>
      <c r="M799" s="6"/>
    </row>
    <row r="800" spans="1:13" ht="78" x14ac:dyDescent="0.25">
      <c r="A800" s="74" t="s">
        <v>1589</v>
      </c>
      <c r="B800" s="65" t="s">
        <v>1594</v>
      </c>
      <c r="C800" s="74" t="s">
        <v>1696</v>
      </c>
      <c r="D800" s="112" t="s">
        <v>1528</v>
      </c>
      <c r="E800" s="113">
        <v>284</v>
      </c>
      <c r="F800" s="114" t="s">
        <v>183</v>
      </c>
      <c r="G800" s="35"/>
      <c r="H800" s="35" t="s">
        <v>1</v>
      </c>
      <c r="I800" s="35"/>
      <c r="J800" s="6"/>
      <c r="K800" s="6"/>
      <c r="L800" s="6"/>
      <c r="M800" s="6"/>
    </row>
    <row r="801" spans="1:13" ht="78" x14ac:dyDescent="0.25">
      <c r="A801" s="74" t="s">
        <v>1589</v>
      </c>
      <c r="B801" s="65" t="s">
        <v>1594</v>
      </c>
      <c r="C801" s="74" t="s">
        <v>1697</v>
      </c>
      <c r="D801" s="112" t="s">
        <v>1528</v>
      </c>
      <c r="E801" s="113">
        <v>202</v>
      </c>
      <c r="F801" s="114" t="s">
        <v>183</v>
      </c>
      <c r="G801" s="35"/>
      <c r="H801" s="35" t="s">
        <v>1</v>
      </c>
      <c r="I801" s="35"/>
      <c r="J801" s="6"/>
      <c r="K801" s="6"/>
      <c r="L801" s="6"/>
      <c r="M801" s="6"/>
    </row>
    <row r="802" spans="1:13" ht="78" x14ac:dyDescent="0.25">
      <c r="A802" s="74" t="s">
        <v>1589</v>
      </c>
      <c r="B802" s="65" t="s">
        <v>1594</v>
      </c>
      <c r="C802" s="74" t="s">
        <v>1698</v>
      </c>
      <c r="D802" s="112" t="s">
        <v>1528</v>
      </c>
      <c r="E802" s="113">
        <v>269</v>
      </c>
      <c r="F802" s="114" t="s">
        <v>183</v>
      </c>
      <c r="G802" s="35"/>
      <c r="H802" s="35" t="s">
        <v>1</v>
      </c>
      <c r="I802" s="35"/>
      <c r="J802" s="6"/>
      <c r="K802" s="6"/>
      <c r="L802" s="6"/>
      <c r="M802" s="6"/>
    </row>
    <row r="803" spans="1:13" ht="78" x14ac:dyDescent="0.25">
      <c r="A803" s="74" t="s">
        <v>1589</v>
      </c>
      <c r="B803" s="65" t="s">
        <v>1594</v>
      </c>
      <c r="C803" s="74" t="s">
        <v>1699</v>
      </c>
      <c r="D803" s="112" t="s">
        <v>1528</v>
      </c>
      <c r="E803" s="113">
        <v>366</v>
      </c>
      <c r="F803" s="114" t="s">
        <v>183</v>
      </c>
      <c r="G803" s="35"/>
      <c r="H803" s="35" t="s">
        <v>1</v>
      </c>
      <c r="I803" s="35"/>
      <c r="J803" s="6"/>
      <c r="K803" s="6"/>
      <c r="L803" s="6"/>
      <c r="M803" s="6"/>
    </row>
    <row r="804" spans="1:13" ht="78" x14ac:dyDescent="0.25">
      <c r="A804" s="74" t="s">
        <v>1589</v>
      </c>
      <c r="B804" s="65" t="s">
        <v>1594</v>
      </c>
      <c r="C804" s="74" t="s">
        <v>1700</v>
      </c>
      <c r="D804" s="112" t="s">
        <v>1528</v>
      </c>
      <c r="E804" s="113">
        <v>279</v>
      </c>
      <c r="F804" s="114" t="s">
        <v>183</v>
      </c>
      <c r="G804" s="35"/>
      <c r="H804" s="35" t="s">
        <v>1</v>
      </c>
      <c r="I804" s="35"/>
      <c r="J804" s="6"/>
      <c r="K804" s="6"/>
      <c r="L804" s="6"/>
      <c r="M804" s="6"/>
    </row>
    <row r="805" spans="1:13" ht="78" x14ac:dyDescent="0.25">
      <c r="A805" s="74" t="s">
        <v>1589</v>
      </c>
      <c r="B805" s="65" t="s">
        <v>1594</v>
      </c>
      <c r="C805" s="74" t="s">
        <v>1701</v>
      </c>
      <c r="D805" s="112" t="s">
        <v>1528</v>
      </c>
      <c r="E805" s="113">
        <v>250</v>
      </c>
      <c r="F805" s="114" t="s">
        <v>183</v>
      </c>
      <c r="G805" s="35"/>
      <c r="H805" s="35" t="s">
        <v>1</v>
      </c>
      <c r="I805" s="35"/>
      <c r="J805" s="6"/>
      <c r="K805" s="6"/>
      <c r="L805" s="6"/>
      <c r="M805" s="6"/>
    </row>
    <row r="806" spans="1:13" ht="78" x14ac:dyDescent="0.25">
      <c r="A806" s="74" t="s">
        <v>1589</v>
      </c>
      <c r="B806" s="65" t="s">
        <v>1594</v>
      </c>
      <c r="C806" s="74" t="s">
        <v>1702</v>
      </c>
      <c r="D806" s="112" t="s">
        <v>1528</v>
      </c>
      <c r="E806" s="113">
        <v>93</v>
      </c>
      <c r="F806" s="114" t="s">
        <v>183</v>
      </c>
      <c r="G806" s="35"/>
      <c r="H806" s="35" t="s">
        <v>1</v>
      </c>
      <c r="I806" s="35"/>
      <c r="J806" s="6"/>
      <c r="K806" s="6"/>
      <c r="L806" s="6"/>
      <c r="M806" s="6"/>
    </row>
    <row r="807" spans="1:13" ht="58.5" x14ac:dyDescent="0.25">
      <c r="A807" s="74" t="s">
        <v>1589</v>
      </c>
      <c r="B807" s="65" t="s">
        <v>1703</v>
      </c>
      <c r="C807" s="74" t="s">
        <v>1592</v>
      </c>
      <c r="D807" s="112" t="s">
        <v>1528</v>
      </c>
      <c r="E807" s="113">
        <v>21</v>
      </c>
      <c r="F807" s="114" t="s">
        <v>183</v>
      </c>
      <c r="G807" s="35"/>
      <c r="H807" s="35" t="s">
        <v>1</v>
      </c>
      <c r="I807" s="35"/>
      <c r="J807" s="6"/>
      <c r="K807" s="6"/>
      <c r="L807" s="6"/>
      <c r="M807" s="6"/>
    </row>
    <row r="808" spans="1:13" ht="78" x14ac:dyDescent="0.25">
      <c r="A808" s="74" t="s">
        <v>1589</v>
      </c>
      <c r="B808" s="65" t="s">
        <v>1594</v>
      </c>
      <c r="C808" s="74" t="s">
        <v>1704</v>
      </c>
      <c r="D808" s="112" t="s">
        <v>1528</v>
      </c>
      <c r="E808" s="113">
        <v>248</v>
      </c>
      <c r="F808" s="114" t="s">
        <v>183</v>
      </c>
      <c r="G808" s="35"/>
      <c r="H808" s="35" t="s">
        <v>1</v>
      </c>
      <c r="I808" s="35"/>
      <c r="J808" s="6"/>
      <c r="K808" s="6"/>
      <c r="L808" s="6"/>
      <c r="M808" s="6"/>
    </row>
    <row r="809" spans="1:13" ht="78" x14ac:dyDescent="0.25">
      <c r="A809" s="74" t="s">
        <v>1589</v>
      </c>
      <c r="B809" s="65" t="s">
        <v>1594</v>
      </c>
      <c r="C809" s="74" t="s">
        <v>1705</v>
      </c>
      <c r="D809" s="112" t="s">
        <v>1528</v>
      </c>
      <c r="E809" s="113">
        <v>182</v>
      </c>
      <c r="F809" s="114" t="s">
        <v>183</v>
      </c>
      <c r="G809" s="35"/>
      <c r="H809" s="35" t="s">
        <v>1</v>
      </c>
      <c r="I809" s="35"/>
      <c r="J809" s="6"/>
      <c r="K809" s="6"/>
      <c r="L809" s="6"/>
      <c r="M809" s="6"/>
    </row>
    <row r="810" spans="1:13" ht="78" x14ac:dyDescent="0.25">
      <c r="A810" s="74" t="s">
        <v>1589</v>
      </c>
      <c r="B810" s="65" t="s">
        <v>1594</v>
      </c>
      <c r="C810" s="74" t="s">
        <v>1706</v>
      </c>
      <c r="D810" s="112" t="s">
        <v>1528</v>
      </c>
      <c r="E810" s="113">
        <v>261</v>
      </c>
      <c r="F810" s="114" t="s">
        <v>183</v>
      </c>
      <c r="G810" s="35"/>
      <c r="H810" s="35" t="s">
        <v>1</v>
      </c>
      <c r="I810" s="35"/>
      <c r="J810" s="6"/>
      <c r="K810" s="6"/>
      <c r="L810" s="6"/>
      <c r="M810" s="6"/>
    </row>
    <row r="811" spans="1:13" ht="78" x14ac:dyDescent="0.25">
      <c r="A811" s="74" t="s">
        <v>1589</v>
      </c>
      <c r="B811" s="65" t="s">
        <v>1594</v>
      </c>
      <c r="C811" s="74" t="s">
        <v>1707</v>
      </c>
      <c r="D811" s="112" t="s">
        <v>1528</v>
      </c>
      <c r="E811" s="113">
        <v>131</v>
      </c>
      <c r="F811" s="114" t="s">
        <v>183</v>
      </c>
      <c r="G811" s="35"/>
      <c r="H811" s="35" t="s">
        <v>1</v>
      </c>
      <c r="I811" s="35"/>
      <c r="J811" s="6"/>
      <c r="K811" s="6"/>
      <c r="L811" s="6"/>
      <c r="M811" s="6"/>
    </row>
    <row r="812" spans="1:13" ht="78" x14ac:dyDescent="0.25">
      <c r="A812" s="74" t="s">
        <v>1589</v>
      </c>
      <c r="B812" s="65" t="s">
        <v>1594</v>
      </c>
      <c r="C812" s="74" t="s">
        <v>1708</v>
      </c>
      <c r="D812" s="112" t="s">
        <v>1528</v>
      </c>
      <c r="E812" s="113">
        <v>260</v>
      </c>
      <c r="F812" s="114" t="s">
        <v>183</v>
      </c>
      <c r="G812" s="35"/>
      <c r="H812" s="35" t="s">
        <v>1</v>
      </c>
      <c r="I812" s="35"/>
      <c r="J812" s="6"/>
      <c r="K812" s="6"/>
      <c r="L812" s="6"/>
      <c r="M812" s="6"/>
    </row>
    <row r="813" spans="1:13" ht="78" x14ac:dyDescent="0.25">
      <c r="A813" s="74" t="s">
        <v>1589</v>
      </c>
      <c r="B813" s="65" t="s">
        <v>1594</v>
      </c>
      <c r="C813" s="74" t="s">
        <v>1709</v>
      </c>
      <c r="D813" s="112" t="s">
        <v>1528</v>
      </c>
      <c r="E813" s="113">
        <v>220</v>
      </c>
      <c r="F813" s="114" t="s">
        <v>183</v>
      </c>
      <c r="G813" s="35"/>
      <c r="H813" s="35" t="s">
        <v>1</v>
      </c>
      <c r="I813" s="35"/>
      <c r="J813" s="6"/>
      <c r="K813" s="6"/>
      <c r="L813" s="6"/>
      <c r="M813" s="6"/>
    </row>
    <row r="814" spans="1:13" ht="78" x14ac:dyDescent="0.25">
      <c r="A814" s="74" t="s">
        <v>1589</v>
      </c>
      <c r="B814" s="65" t="s">
        <v>1594</v>
      </c>
      <c r="C814" s="74" t="s">
        <v>1710</v>
      </c>
      <c r="D814" s="112" t="s">
        <v>1528</v>
      </c>
      <c r="E814" s="113">
        <v>337</v>
      </c>
      <c r="F814" s="114" t="s">
        <v>183</v>
      </c>
      <c r="G814" s="35"/>
      <c r="H814" s="35" t="s">
        <v>1</v>
      </c>
      <c r="I814" s="35"/>
      <c r="J814" s="6"/>
      <c r="K814" s="6"/>
      <c r="L814" s="6"/>
      <c r="M814" s="6"/>
    </row>
    <row r="815" spans="1:13" ht="78" x14ac:dyDescent="0.25">
      <c r="A815" s="74" t="s">
        <v>1589</v>
      </c>
      <c r="B815" s="65" t="s">
        <v>1594</v>
      </c>
      <c r="C815" s="74" t="s">
        <v>1711</v>
      </c>
      <c r="D815" s="112" t="s">
        <v>1528</v>
      </c>
      <c r="E815" s="113">
        <v>154</v>
      </c>
      <c r="F815" s="114" t="s">
        <v>183</v>
      </c>
      <c r="G815" s="35"/>
      <c r="H815" s="35" t="s">
        <v>1</v>
      </c>
      <c r="I815" s="35"/>
      <c r="J815" s="6"/>
      <c r="K815" s="6"/>
      <c r="L815" s="6"/>
      <c r="M815" s="6"/>
    </row>
    <row r="816" spans="1:13" ht="78" x14ac:dyDescent="0.25">
      <c r="A816" s="74" t="s">
        <v>1589</v>
      </c>
      <c r="B816" s="65" t="s">
        <v>1594</v>
      </c>
      <c r="C816" s="74" t="s">
        <v>1712</v>
      </c>
      <c r="D816" s="112" t="s">
        <v>1528</v>
      </c>
      <c r="E816" s="113">
        <v>824</v>
      </c>
      <c r="F816" s="114" t="s">
        <v>183</v>
      </c>
      <c r="G816" s="35"/>
      <c r="H816" s="35" t="s">
        <v>1</v>
      </c>
      <c r="I816" s="35"/>
      <c r="J816" s="6"/>
      <c r="K816" s="6"/>
      <c r="L816" s="6"/>
      <c r="M816" s="6"/>
    </row>
    <row r="817" spans="1:13" ht="78" x14ac:dyDescent="0.25">
      <c r="A817" s="74" t="s">
        <v>1589</v>
      </c>
      <c r="B817" s="65" t="s">
        <v>1594</v>
      </c>
      <c r="C817" s="74" t="s">
        <v>1573</v>
      </c>
      <c r="D817" s="112" t="s">
        <v>1528</v>
      </c>
      <c r="E817" s="113">
        <v>772</v>
      </c>
      <c r="F817" s="114" t="s">
        <v>183</v>
      </c>
      <c r="G817" s="35"/>
      <c r="H817" s="35" t="s">
        <v>1</v>
      </c>
      <c r="I817" s="35"/>
      <c r="J817" s="6"/>
      <c r="K817" s="6"/>
      <c r="L817" s="6"/>
      <c r="M817" s="6"/>
    </row>
    <row r="818" spans="1:13" ht="78" x14ac:dyDescent="0.25">
      <c r="A818" s="74" t="s">
        <v>1589</v>
      </c>
      <c r="B818" s="65" t="s">
        <v>1594</v>
      </c>
      <c r="C818" s="74" t="s">
        <v>1713</v>
      </c>
      <c r="D818" s="112" t="s">
        <v>1528</v>
      </c>
      <c r="E818" s="113">
        <v>724</v>
      </c>
      <c r="F818" s="114" t="s">
        <v>183</v>
      </c>
      <c r="G818" s="35"/>
      <c r="H818" s="35" t="s">
        <v>1</v>
      </c>
      <c r="I818" s="35"/>
      <c r="J818" s="6"/>
      <c r="K818" s="6"/>
      <c r="L818" s="6"/>
      <c r="M818" s="6"/>
    </row>
    <row r="819" spans="1:13" ht="78" x14ac:dyDescent="0.25">
      <c r="A819" s="74" t="s">
        <v>1589</v>
      </c>
      <c r="B819" s="65" t="s">
        <v>1594</v>
      </c>
      <c r="C819" s="74" t="s">
        <v>1714</v>
      </c>
      <c r="D819" s="112" t="s">
        <v>1528</v>
      </c>
      <c r="E819" s="113">
        <v>123</v>
      </c>
      <c r="F819" s="114" t="s">
        <v>183</v>
      </c>
      <c r="G819" s="35"/>
      <c r="H819" s="35" t="s">
        <v>1</v>
      </c>
      <c r="I819" s="35"/>
      <c r="J819" s="6"/>
      <c r="K819" s="6"/>
      <c r="L819" s="6"/>
      <c r="M819" s="6"/>
    </row>
    <row r="820" spans="1:13" ht="78" x14ac:dyDescent="0.25">
      <c r="A820" s="74" t="s">
        <v>1589</v>
      </c>
      <c r="B820" s="65" t="s">
        <v>1594</v>
      </c>
      <c r="C820" s="74" t="s">
        <v>1715</v>
      </c>
      <c r="D820" s="112" t="s">
        <v>1528</v>
      </c>
      <c r="E820" s="113">
        <v>174</v>
      </c>
      <c r="F820" s="114" t="s">
        <v>183</v>
      </c>
      <c r="G820" s="35"/>
      <c r="H820" s="35" t="s">
        <v>1</v>
      </c>
      <c r="I820" s="35"/>
      <c r="J820" s="6"/>
      <c r="K820" s="6"/>
      <c r="L820" s="6"/>
      <c r="M820" s="6"/>
    </row>
    <row r="821" spans="1:13" ht="78" x14ac:dyDescent="0.25">
      <c r="A821" s="74" t="s">
        <v>1589</v>
      </c>
      <c r="B821" s="65" t="s">
        <v>1716</v>
      </c>
      <c r="C821" s="74" t="s">
        <v>1644</v>
      </c>
      <c r="D821" s="112" t="s">
        <v>1528</v>
      </c>
      <c r="E821" s="113">
        <v>287</v>
      </c>
      <c r="F821" s="114" t="s">
        <v>183</v>
      </c>
      <c r="G821" s="35"/>
      <c r="H821" s="35" t="s">
        <v>1</v>
      </c>
      <c r="I821" s="35"/>
      <c r="J821" s="6"/>
      <c r="K821" s="6"/>
      <c r="L821" s="6"/>
      <c r="M821" s="6"/>
    </row>
    <row r="822" spans="1:13" ht="58.5" x14ac:dyDescent="0.25">
      <c r="A822" s="74" t="s">
        <v>1589</v>
      </c>
      <c r="B822" s="65" t="s">
        <v>1717</v>
      </c>
      <c r="C822" s="74" t="s">
        <v>1718</v>
      </c>
      <c r="D822" s="112" t="s">
        <v>1528</v>
      </c>
      <c r="E822" s="113">
        <v>235</v>
      </c>
      <c r="F822" s="114" t="s">
        <v>183</v>
      </c>
      <c r="G822" s="35"/>
      <c r="H822" s="35" t="s">
        <v>1</v>
      </c>
      <c r="I822" s="35"/>
      <c r="J822" s="6"/>
      <c r="K822" s="6"/>
      <c r="L822" s="6"/>
      <c r="M822" s="6"/>
    </row>
    <row r="823" spans="1:13" ht="78" x14ac:dyDescent="0.25">
      <c r="A823" s="74" t="s">
        <v>1589</v>
      </c>
      <c r="B823" s="65" t="s">
        <v>1594</v>
      </c>
      <c r="C823" s="74" t="s">
        <v>1719</v>
      </c>
      <c r="D823" s="112" t="s">
        <v>1528</v>
      </c>
      <c r="E823" s="113">
        <v>248</v>
      </c>
      <c r="F823" s="114" t="s">
        <v>183</v>
      </c>
      <c r="G823" s="35"/>
      <c r="H823" s="35" t="s">
        <v>1</v>
      </c>
      <c r="I823" s="35"/>
      <c r="J823" s="6"/>
      <c r="K823" s="6"/>
      <c r="L823" s="6"/>
      <c r="M823" s="6"/>
    </row>
    <row r="824" spans="1:13" ht="78" x14ac:dyDescent="0.25">
      <c r="A824" s="74" t="s">
        <v>1589</v>
      </c>
      <c r="B824" s="65" t="s">
        <v>1594</v>
      </c>
      <c r="C824" s="74" t="s">
        <v>1720</v>
      </c>
      <c r="D824" s="112" t="s">
        <v>1528</v>
      </c>
      <c r="E824" s="113">
        <v>645</v>
      </c>
      <c r="F824" s="114" t="s">
        <v>183</v>
      </c>
      <c r="G824" s="35"/>
      <c r="H824" s="35" t="s">
        <v>1</v>
      </c>
      <c r="I824" s="35"/>
      <c r="J824" s="6"/>
      <c r="K824" s="6"/>
      <c r="L824" s="6"/>
      <c r="M824" s="6"/>
    </row>
    <row r="825" spans="1:13" ht="78" x14ac:dyDescent="0.25">
      <c r="A825" s="74" t="s">
        <v>1589</v>
      </c>
      <c r="B825" s="65" t="s">
        <v>1594</v>
      </c>
      <c r="C825" s="74" t="s">
        <v>1721</v>
      </c>
      <c r="D825" s="112" t="s">
        <v>1528</v>
      </c>
      <c r="E825" s="113">
        <v>194</v>
      </c>
      <c r="F825" s="114" t="s">
        <v>183</v>
      </c>
      <c r="G825" s="35"/>
      <c r="H825" s="35" t="s">
        <v>1</v>
      </c>
      <c r="I825" s="35"/>
      <c r="J825" s="6"/>
      <c r="K825" s="6"/>
      <c r="L825" s="6"/>
      <c r="M825" s="6"/>
    </row>
    <row r="826" spans="1:13" ht="78" x14ac:dyDescent="0.25">
      <c r="A826" s="74" t="s">
        <v>1589</v>
      </c>
      <c r="B826" s="65" t="s">
        <v>1594</v>
      </c>
      <c r="C826" s="74" t="s">
        <v>1722</v>
      </c>
      <c r="D826" s="112" t="s">
        <v>1528</v>
      </c>
      <c r="E826" s="113">
        <v>246</v>
      </c>
      <c r="F826" s="114" t="s">
        <v>183</v>
      </c>
      <c r="G826" s="35"/>
      <c r="H826" s="35" t="s">
        <v>1</v>
      </c>
      <c r="I826" s="35"/>
      <c r="J826" s="6"/>
      <c r="K826" s="6"/>
      <c r="L826" s="6"/>
      <c r="M826" s="6"/>
    </row>
    <row r="827" spans="1:13" ht="78" x14ac:dyDescent="0.25">
      <c r="A827" s="74" t="s">
        <v>1589</v>
      </c>
      <c r="B827" s="65" t="s">
        <v>1594</v>
      </c>
      <c r="C827" s="74" t="s">
        <v>1723</v>
      </c>
      <c r="D827" s="112" t="s">
        <v>1528</v>
      </c>
      <c r="E827" s="113">
        <v>213</v>
      </c>
      <c r="F827" s="114" t="s">
        <v>183</v>
      </c>
      <c r="G827" s="35"/>
      <c r="H827" s="35" t="s">
        <v>1</v>
      </c>
      <c r="I827" s="35"/>
      <c r="J827" s="6"/>
      <c r="K827" s="6"/>
      <c r="L827" s="6"/>
      <c r="M827" s="6"/>
    </row>
    <row r="828" spans="1:13" ht="78" x14ac:dyDescent="0.25">
      <c r="A828" s="74" t="s">
        <v>1589</v>
      </c>
      <c r="B828" s="65" t="s">
        <v>1594</v>
      </c>
      <c r="C828" s="74" t="s">
        <v>1724</v>
      </c>
      <c r="D828" s="112" t="s">
        <v>1528</v>
      </c>
      <c r="E828" s="113">
        <v>705</v>
      </c>
      <c r="F828" s="114" t="s">
        <v>183</v>
      </c>
      <c r="G828" s="35"/>
      <c r="H828" s="35" t="s">
        <v>1</v>
      </c>
      <c r="I828" s="35"/>
      <c r="J828" s="6"/>
      <c r="K828" s="6"/>
      <c r="L828" s="6"/>
      <c r="M828" s="6"/>
    </row>
    <row r="829" spans="1:13" ht="78" x14ac:dyDescent="0.25">
      <c r="A829" s="74" t="s">
        <v>1589</v>
      </c>
      <c r="B829" s="65" t="s">
        <v>1594</v>
      </c>
      <c r="C829" s="74" t="s">
        <v>1725</v>
      </c>
      <c r="D829" s="112" t="s">
        <v>1528</v>
      </c>
      <c r="E829" s="113">
        <v>276</v>
      </c>
      <c r="F829" s="114" t="s">
        <v>183</v>
      </c>
      <c r="G829" s="35"/>
      <c r="H829" s="35" t="s">
        <v>1</v>
      </c>
      <c r="I829" s="35"/>
      <c r="J829" s="6"/>
      <c r="K829" s="6"/>
      <c r="L829" s="6"/>
      <c r="M829" s="6"/>
    </row>
    <row r="830" spans="1:13" ht="78" x14ac:dyDescent="0.25">
      <c r="A830" s="74" t="s">
        <v>1589</v>
      </c>
      <c r="B830" s="65" t="s">
        <v>1594</v>
      </c>
      <c r="C830" s="74" t="s">
        <v>1726</v>
      </c>
      <c r="D830" s="112" t="s">
        <v>1528</v>
      </c>
      <c r="E830" s="113">
        <v>182</v>
      </c>
      <c r="F830" s="114" t="s">
        <v>183</v>
      </c>
      <c r="G830" s="35"/>
      <c r="H830" s="35" t="s">
        <v>1</v>
      </c>
      <c r="I830" s="35"/>
      <c r="J830" s="6"/>
      <c r="K830" s="6"/>
      <c r="L830" s="6"/>
      <c r="M830" s="6"/>
    </row>
    <row r="831" spans="1:13" ht="78" x14ac:dyDescent="0.25">
      <c r="A831" s="74" t="s">
        <v>1589</v>
      </c>
      <c r="B831" s="65" t="s">
        <v>1594</v>
      </c>
      <c r="C831" s="74" t="s">
        <v>1727</v>
      </c>
      <c r="D831" s="112" t="s">
        <v>1528</v>
      </c>
      <c r="E831" s="113">
        <v>154</v>
      </c>
      <c r="F831" s="114" t="s">
        <v>183</v>
      </c>
      <c r="G831" s="35"/>
      <c r="H831" s="35" t="s">
        <v>1</v>
      </c>
      <c r="I831" s="35"/>
      <c r="J831" s="6"/>
      <c r="K831" s="6"/>
      <c r="L831" s="6"/>
      <c r="M831" s="6"/>
    </row>
    <row r="832" spans="1:13" ht="58.5" x14ac:dyDescent="0.25">
      <c r="A832" s="74" t="s">
        <v>1589</v>
      </c>
      <c r="B832" s="74" t="s">
        <v>1728</v>
      </c>
      <c r="C832" s="74" t="s">
        <v>1591</v>
      </c>
      <c r="D832" s="112" t="s">
        <v>1528</v>
      </c>
      <c r="E832" s="113">
        <v>11</v>
      </c>
      <c r="F832" s="114" t="s">
        <v>183</v>
      </c>
      <c r="G832" s="35"/>
      <c r="H832" s="35" t="s">
        <v>1</v>
      </c>
      <c r="I832" s="35"/>
      <c r="J832" s="6"/>
      <c r="K832" s="6"/>
      <c r="L832" s="6"/>
      <c r="M832" s="6"/>
    </row>
    <row r="833" spans="1:13" ht="78" x14ac:dyDescent="0.25">
      <c r="A833" s="74" t="s">
        <v>1589</v>
      </c>
      <c r="B833" s="74" t="s">
        <v>1594</v>
      </c>
      <c r="C833" s="74" t="s">
        <v>1729</v>
      </c>
      <c r="D833" s="112" t="s">
        <v>1528</v>
      </c>
      <c r="E833" s="113">
        <v>125</v>
      </c>
      <c r="F833" s="114" t="s">
        <v>183</v>
      </c>
      <c r="G833" s="35"/>
      <c r="H833" s="35" t="s">
        <v>1</v>
      </c>
      <c r="I833" s="35"/>
      <c r="J833" s="6"/>
      <c r="K833" s="6"/>
      <c r="L833" s="6"/>
      <c r="M833" s="6"/>
    </row>
    <row r="834" spans="1:13" ht="58.5" x14ac:dyDescent="0.25">
      <c r="A834" s="74" t="s">
        <v>1589</v>
      </c>
      <c r="B834" s="74" t="s">
        <v>1728</v>
      </c>
      <c r="C834" s="74" t="s">
        <v>1592</v>
      </c>
      <c r="D834" s="112" t="s">
        <v>1528</v>
      </c>
      <c r="E834" s="113">
        <v>24</v>
      </c>
      <c r="F834" s="114" t="s">
        <v>183</v>
      </c>
      <c r="G834" s="35"/>
      <c r="H834" s="35" t="s">
        <v>1</v>
      </c>
      <c r="I834" s="35"/>
      <c r="J834" s="6"/>
      <c r="K834" s="6"/>
      <c r="L834" s="6"/>
      <c r="M834" s="6"/>
    </row>
    <row r="835" spans="1:13" ht="78" x14ac:dyDescent="0.25">
      <c r="A835" s="74" t="s">
        <v>1589</v>
      </c>
      <c r="B835" s="74" t="s">
        <v>1730</v>
      </c>
      <c r="C835" s="74" t="s">
        <v>1729</v>
      </c>
      <c r="D835" s="112" t="s">
        <v>1528</v>
      </c>
      <c r="E835" s="113">
        <v>120</v>
      </c>
      <c r="F835" s="114" t="s">
        <v>183</v>
      </c>
      <c r="G835" s="35"/>
      <c r="H835" s="35" t="s">
        <v>1</v>
      </c>
      <c r="I835" s="35"/>
      <c r="J835" s="6"/>
      <c r="K835" s="6"/>
      <c r="L835" s="6"/>
      <c r="M835" s="6"/>
    </row>
    <row r="836" spans="1:13" ht="78" x14ac:dyDescent="0.25">
      <c r="A836" s="74" t="s">
        <v>1731</v>
      </c>
      <c r="B836" s="74" t="s">
        <v>1732</v>
      </c>
      <c r="C836" s="74" t="s">
        <v>1733</v>
      </c>
      <c r="D836" s="112" t="s">
        <v>1528</v>
      </c>
      <c r="E836" s="113">
        <v>20</v>
      </c>
      <c r="F836" s="114" t="s">
        <v>183</v>
      </c>
      <c r="G836" s="35"/>
      <c r="H836" s="35" t="s">
        <v>1</v>
      </c>
      <c r="I836" s="35"/>
      <c r="J836" s="6"/>
      <c r="K836" s="6"/>
      <c r="L836" s="6"/>
      <c r="M836" s="6"/>
    </row>
    <row r="837" spans="1:13" ht="78" x14ac:dyDescent="0.25">
      <c r="A837" s="74" t="s">
        <v>1731</v>
      </c>
      <c r="B837" s="74" t="s">
        <v>1734</v>
      </c>
      <c r="C837" s="74" t="s">
        <v>1083</v>
      </c>
      <c r="D837" s="112" t="s">
        <v>1528</v>
      </c>
      <c r="E837" s="113">
        <v>20</v>
      </c>
      <c r="F837" s="114" t="s">
        <v>183</v>
      </c>
      <c r="G837" s="35"/>
      <c r="H837" s="35" t="s">
        <v>1</v>
      </c>
      <c r="I837" s="35"/>
      <c r="J837" s="6"/>
      <c r="K837" s="6"/>
      <c r="L837" s="6"/>
      <c r="M837" s="6"/>
    </row>
    <row r="838" spans="1:13" ht="78" x14ac:dyDescent="0.25">
      <c r="A838" s="74" t="s">
        <v>1731</v>
      </c>
      <c r="B838" s="74" t="s">
        <v>1735</v>
      </c>
      <c r="C838" s="74" t="s">
        <v>1093</v>
      </c>
      <c r="D838" s="112" t="s">
        <v>1528</v>
      </c>
      <c r="E838" s="113">
        <v>20</v>
      </c>
      <c r="F838" s="114" t="s">
        <v>183</v>
      </c>
      <c r="G838" s="35"/>
      <c r="H838" s="35" t="s">
        <v>1</v>
      </c>
      <c r="I838" s="35"/>
      <c r="J838" s="6"/>
      <c r="K838" s="6"/>
      <c r="L838" s="6"/>
      <c r="M838" s="6"/>
    </row>
    <row r="839" spans="1:13" ht="78" x14ac:dyDescent="0.25">
      <c r="A839" s="74" t="s">
        <v>1731</v>
      </c>
      <c r="B839" s="74" t="s">
        <v>1736</v>
      </c>
      <c r="C839" s="74" t="s">
        <v>1737</v>
      </c>
      <c r="D839" s="112" t="s">
        <v>1528</v>
      </c>
      <c r="E839" s="113">
        <v>230</v>
      </c>
      <c r="F839" s="114" t="s">
        <v>183</v>
      </c>
      <c r="G839" s="35"/>
      <c r="H839" s="35" t="s">
        <v>1</v>
      </c>
      <c r="I839" s="35"/>
      <c r="J839" s="6"/>
      <c r="K839" s="6"/>
      <c r="L839" s="6"/>
      <c r="M839" s="6"/>
    </row>
    <row r="840" spans="1:13" ht="78" x14ac:dyDescent="0.25">
      <c r="A840" s="74" t="s">
        <v>1731</v>
      </c>
      <c r="B840" s="74" t="s">
        <v>1738</v>
      </c>
      <c r="C840" s="74" t="s">
        <v>1739</v>
      </c>
      <c r="D840" s="112" t="s">
        <v>1528</v>
      </c>
      <c r="E840" s="113">
        <v>24</v>
      </c>
      <c r="F840" s="114" t="s">
        <v>183</v>
      </c>
      <c r="G840" s="35"/>
      <c r="H840" s="35" t="s">
        <v>1</v>
      </c>
      <c r="I840" s="35"/>
      <c r="J840" s="6"/>
      <c r="K840" s="6"/>
      <c r="L840" s="6"/>
      <c r="M840" s="6"/>
    </row>
    <row r="841" spans="1:13" ht="78" x14ac:dyDescent="0.25">
      <c r="A841" s="74" t="s">
        <v>1731</v>
      </c>
      <c r="B841" s="74" t="s">
        <v>1738</v>
      </c>
      <c r="C841" s="74" t="s">
        <v>1740</v>
      </c>
      <c r="D841" s="112" t="s">
        <v>1528</v>
      </c>
      <c r="E841" s="113">
        <v>24</v>
      </c>
      <c r="F841" s="114" t="s">
        <v>183</v>
      </c>
      <c r="G841" s="35"/>
      <c r="H841" s="35" t="s">
        <v>1</v>
      </c>
      <c r="I841" s="35"/>
      <c r="J841" s="6"/>
      <c r="K841" s="6"/>
      <c r="L841" s="6"/>
      <c r="M841" s="6"/>
    </row>
    <row r="842" spans="1:13" ht="78" x14ac:dyDescent="0.25">
      <c r="A842" s="74" t="s">
        <v>1731</v>
      </c>
      <c r="B842" s="74" t="s">
        <v>1738</v>
      </c>
      <c r="C842" s="74" t="s">
        <v>1741</v>
      </c>
      <c r="D842" s="112" t="s">
        <v>1528</v>
      </c>
      <c r="E842" s="113">
        <v>24</v>
      </c>
      <c r="F842" s="114" t="s">
        <v>183</v>
      </c>
      <c r="G842" s="35"/>
      <c r="H842" s="35" t="s">
        <v>1</v>
      </c>
      <c r="I842" s="35"/>
      <c r="J842" s="6"/>
      <c r="K842" s="6"/>
      <c r="L842" s="6"/>
      <c r="M842" s="6"/>
    </row>
    <row r="843" spans="1:13" ht="78" x14ac:dyDescent="0.25">
      <c r="A843" s="74" t="s">
        <v>1731</v>
      </c>
      <c r="B843" s="74" t="s">
        <v>1742</v>
      </c>
      <c r="C843" s="74" t="s">
        <v>1743</v>
      </c>
      <c r="D843" s="112" t="s">
        <v>1528</v>
      </c>
      <c r="E843" s="113">
        <v>100</v>
      </c>
      <c r="F843" s="114" t="s">
        <v>183</v>
      </c>
      <c r="G843" s="35"/>
      <c r="H843" s="35" t="s">
        <v>1</v>
      </c>
      <c r="I843" s="35"/>
      <c r="J843" s="6"/>
      <c r="K843" s="6"/>
      <c r="L843" s="6"/>
      <c r="M843" s="6"/>
    </row>
    <row r="844" spans="1:13" ht="78" x14ac:dyDescent="0.25">
      <c r="A844" s="74" t="s">
        <v>1731</v>
      </c>
      <c r="B844" s="74" t="s">
        <v>1744</v>
      </c>
      <c r="C844" s="74" t="s">
        <v>1743</v>
      </c>
      <c r="D844" s="112" t="s">
        <v>1528</v>
      </c>
      <c r="E844" s="113">
        <v>100</v>
      </c>
      <c r="F844" s="114" t="s">
        <v>183</v>
      </c>
      <c r="G844" s="35"/>
      <c r="H844" s="35" t="s">
        <v>1</v>
      </c>
      <c r="I844" s="35"/>
      <c r="J844" s="6"/>
      <c r="K844" s="6"/>
      <c r="L844" s="6"/>
      <c r="M844" s="6"/>
    </row>
    <row r="845" spans="1:13" ht="78" x14ac:dyDescent="0.25">
      <c r="A845" s="74" t="s">
        <v>1731</v>
      </c>
      <c r="B845" s="74" t="s">
        <v>1745</v>
      </c>
      <c r="C845" s="74" t="s">
        <v>1746</v>
      </c>
      <c r="D845" s="112" t="s">
        <v>1528</v>
      </c>
      <c r="E845" s="113">
        <v>30</v>
      </c>
      <c r="F845" s="114" t="s">
        <v>183</v>
      </c>
      <c r="G845" s="35"/>
      <c r="H845" s="35" t="s">
        <v>1</v>
      </c>
      <c r="I845" s="35"/>
      <c r="J845" s="6"/>
      <c r="K845" s="6"/>
      <c r="L845" s="6"/>
      <c r="M845" s="6"/>
    </row>
    <row r="846" spans="1:13" ht="78" x14ac:dyDescent="0.25">
      <c r="A846" s="74" t="s">
        <v>1731</v>
      </c>
      <c r="B846" s="74" t="s">
        <v>1747</v>
      </c>
      <c r="C846" s="74" t="s">
        <v>1746</v>
      </c>
      <c r="D846" s="112" t="s">
        <v>1528</v>
      </c>
      <c r="E846" s="113">
        <v>30</v>
      </c>
      <c r="F846" s="114" t="s">
        <v>183</v>
      </c>
      <c r="G846" s="35"/>
      <c r="H846" s="35" t="s">
        <v>1</v>
      </c>
      <c r="I846" s="35"/>
      <c r="J846" s="6"/>
      <c r="K846" s="6"/>
      <c r="L846" s="6"/>
      <c r="M846" s="6"/>
    </row>
    <row r="847" spans="1:13" ht="78" x14ac:dyDescent="0.25">
      <c r="A847" s="74" t="s">
        <v>1731</v>
      </c>
      <c r="B847" s="74" t="s">
        <v>1748</v>
      </c>
      <c r="C847" s="74" t="s">
        <v>1749</v>
      </c>
      <c r="D847" s="112" t="s">
        <v>1528</v>
      </c>
      <c r="E847" s="113">
        <v>20</v>
      </c>
      <c r="F847" s="114" t="s">
        <v>183</v>
      </c>
      <c r="G847" s="35"/>
      <c r="H847" s="35" t="s">
        <v>1</v>
      </c>
      <c r="I847" s="35"/>
      <c r="J847" s="6"/>
      <c r="K847" s="6"/>
      <c r="L847" s="6"/>
      <c r="M847" s="6"/>
    </row>
    <row r="848" spans="1:13" ht="117" x14ac:dyDescent="0.25">
      <c r="A848" s="74" t="s">
        <v>1731</v>
      </c>
      <c r="B848" s="74" t="s">
        <v>1750</v>
      </c>
      <c r="C848" s="74" t="s">
        <v>1749</v>
      </c>
      <c r="D848" s="112" t="s">
        <v>1528</v>
      </c>
      <c r="E848" s="113">
        <v>40</v>
      </c>
      <c r="F848" s="114" t="s">
        <v>183</v>
      </c>
      <c r="G848" s="35"/>
      <c r="H848" s="35" t="s">
        <v>1</v>
      </c>
      <c r="I848" s="35"/>
      <c r="J848" s="6"/>
      <c r="K848" s="6"/>
      <c r="L848" s="6"/>
      <c r="M848" s="6"/>
    </row>
    <row r="849" spans="1:13" ht="78" x14ac:dyDescent="0.25">
      <c r="A849" s="74" t="s">
        <v>1731</v>
      </c>
      <c r="B849" s="74" t="s">
        <v>1751</v>
      </c>
      <c r="C849" s="74" t="s">
        <v>1752</v>
      </c>
      <c r="D849" s="112" t="s">
        <v>1528</v>
      </c>
      <c r="E849" s="113">
        <v>20</v>
      </c>
      <c r="F849" s="114" t="s">
        <v>183</v>
      </c>
      <c r="G849" s="35"/>
      <c r="H849" s="35" t="s">
        <v>1</v>
      </c>
      <c r="I849" s="35"/>
      <c r="J849" s="6"/>
      <c r="K849" s="6"/>
      <c r="L849" s="6"/>
      <c r="M849" s="6"/>
    </row>
    <row r="850" spans="1:13" ht="78" x14ac:dyDescent="0.25">
      <c r="A850" s="74" t="s">
        <v>1731</v>
      </c>
      <c r="B850" s="74" t="s">
        <v>1753</v>
      </c>
      <c r="C850" s="74" t="s">
        <v>1754</v>
      </c>
      <c r="D850" s="112" t="s">
        <v>1528</v>
      </c>
      <c r="E850" s="113">
        <v>30</v>
      </c>
      <c r="F850" s="114" t="s">
        <v>183</v>
      </c>
      <c r="G850" s="35"/>
      <c r="H850" s="35" t="s">
        <v>1</v>
      </c>
      <c r="I850" s="35"/>
      <c r="J850" s="6"/>
      <c r="K850" s="6"/>
      <c r="L850" s="6"/>
      <c r="M850" s="6"/>
    </row>
    <row r="851" spans="1:13" ht="78" x14ac:dyDescent="0.25">
      <c r="A851" s="74" t="s">
        <v>1731</v>
      </c>
      <c r="B851" s="74" t="s">
        <v>1755</v>
      </c>
      <c r="C851" s="74" t="s">
        <v>1756</v>
      </c>
      <c r="D851" s="112" t="s">
        <v>1528</v>
      </c>
      <c r="E851" s="113">
        <v>209</v>
      </c>
      <c r="F851" s="114" t="s">
        <v>183</v>
      </c>
      <c r="G851" s="35"/>
      <c r="H851" s="35" t="s">
        <v>1</v>
      </c>
      <c r="I851" s="35"/>
      <c r="J851" s="6"/>
      <c r="K851" s="6"/>
      <c r="L851" s="6"/>
      <c r="M851" s="6"/>
    </row>
    <row r="852" spans="1:13" ht="78" x14ac:dyDescent="0.25">
      <c r="A852" s="74" t="s">
        <v>1731</v>
      </c>
      <c r="B852" s="74" t="s">
        <v>1757</v>
      </c>
      <c r="C852" s="74" t="s">
        <v>1756</v>
      </c>
      <c r="D852" s="112" t="s">
        <v>1528</v>
      </c>
      <c r="E852" s="113">
        <v>206</v>
      </c>
      <c r="F852" s="114" t="s">
        <v>183</v>
      </c>
      <c r="G852" s="35"/>
      <c r="H852" s="35" t="s">
        <v>1</v>
      </c>
      <c r="I852" s="35"/>
      <c r="J852" s="6"/>
      <c r="K852" s="6"/>
      <c r="L852" s="6"/>
      <c r="M852" s="6"/>
    </row>
    <row r="853" spans="1:13" ht="97.5" x14ac:dyDescent="0.25">
      <c r="A853" s="74" t="s">
        <v>1731</v>
      </c>
      <c r="B853" s="74" t="s">
        <v>1758</v>
      </c>
      <c r="C853" s="74" t="s">
        <v>1759</v>
      </c>
      <c r="D853" s="112" t="s">
        <v>1528</v>
      </c>
      <c r="E853" s="113">
        <v>20</v>
      </c>
      <c r="F853" s="114" t="s">
        <v>183</v>
      </c>
      <c r="G853" s="35"/>
      <c r="H853" s="35" t="s">
        <v>1</v>
      </c>
      <c r="I853" s="35"/>
      <c r="J853" s="6"/>
      <c r="K853" s="6"/>
      <c r="L853" s="6"/>
      <c r="M853" s="6"/>
    </row>
    <row r="854" spans="1:13" ht="97.5" x14ac:dyDescent="0.25">
      <c r="A854" s="74" t="s">
        <v>1731</v>
      </c>
      <c r="B854" s="74" t="s">
        <v>1760</v>
      </c>
      <c r="C854" s="74" t="s">
        <v>1761</v>
      </c>
      <c r="D854" s="112" t="s">
        <v>1528</v>
      </c>
      <c r="E854" s="113">
        <v>48</v>
      </c>
      <c r="F854" s="114" t="s">
        <v>183</v>
      </c>
      <c r="G854" s="35"/>
      <c r="H854" s="35" t="s">
        <v>1</v>
      </c>
      <c r="I854" s="35"/>
      <c r="J854" s="6"/>
      <c r="K854" s="6"/>
      <c r="L854" s="6"/>
      <c r="M854" s="6"/>
    </row>
    <row r="855" spans="1:13" ht="97.5" x14ac:dyDescent="0.25">
      <c r="A855" s="74" t="s">
        <v>1731</v>
      </c>
      <c r="B855" s="74" t="s">
        <v>1762</v>
      </c>
      <c r="C855" s="74" t="s">
        <v>1763</v>
      </c>
      <c r="D855" s="112" t="s">
        <v>1528</v>
      </c>
      <c r="E855" s="113">
        <v>48</v>
      </c>
      <c r="F855" s="114" t="s">
        <v>183</v>
      </c>
      <c r="G855" s="35"/>
      <c r="H855" s="35" t="s">
        <v>1</v>
      </c>
      <c r="I855" s="35"/>
      <c r="J855" s="6"/>
      <c r="K855" s="6"/>
      <c r="L855" s="6"/>
      <c r="M855" s="6"/>
    </row>
    <row r="856" spans="1:13" ht="117" x14ac:dyDescent="0.25">
      <c r="A856" s="74" t="s">
        <v>1731</v>
      </c>
      <c r="B856" s="74" t="s">
        <v>1764</v>
      </c>
      <c r="C856" s="74" t="s">
        <v>1741</v>
      </c>
      <c r="D856" s="112" t="s">
        <v>1528</v>
      </c>
      <c r="E856" s="113">
        <v>48</v>
      </c>
      <c r="F856" s="114" t="s">
        <v>183</v>
      </c>
      <c r="G856" s="35"/>
      <c r="H856" s="35" t="s">
        <v>1</v>
      </c>
      <c r="I856" s="35"/>
      <c r="J856" s="6"/>
      <c r="K856" s="6"/>
      <c r="L856" s="6"/>
      <c r="M856" s="6"/>
    </row>
    <row r="857" spans="1:13" ht="78" x14ac:dyDescent="0.25">
      <c r="A857" s="74" t="s">
        <v>1731</v>
      </c>
      <c r="B857" s="74" t="s">
        <v>1765</v>
      </c>
      <c r="C857" s="74" t="s">
        <v>1766</v>
      </c>
      <c r="D857" s="112" t="s">
        <v>1528</v>
      </c>
      <c r="E857" s="113">
        <v>20</v>
      </c>
      <c r="F857" s="114" t="s">
        <v>183</v>
      </c>
      <c r="G857" s="35"/>
      <c r="H857" s="35" t="s">
        <v>1</v>
      </c>
      <c r="I857" s="35"/>
      <c r="J857" s="6"/>
      <c r="K857" s="6"/>
      <c r="L857" s="6"/>
      <c r="M857" s="6"/>
    </row>
    <row r="858" spans="1:13" ht="78" x14ac:dyDescent="0.25">
      <c r="A858" s="74" t="s">
        <v>1731</v>
      </c>
      <c r="B858" s="74" t="s">
        <v>1767</v>
      </c>
      <c r="C858" s="74" t="s">
        <v>1768</v>
      </c>
      <c r="D858" s="112" t="s">
        <v>1528</v>
      </c>
      <c r="E858" s="113">
        <v>20</v>
      </c>
      <c r="F858" s="114" t="s">
        <v>183</v>
      </c>
      <c r="G858" s="35"/>
      <c r="H858" s="35" t="s">
        <v>1</v>
      </c>
      <c r="I858" s="35"/>
      <c r="J858" s="6"/>
      <c r="K858" s="6"/>
      <c r="L858" s="6"/>
      <c r="M858" s="6"/>
    </row>
    <row r="859" spans="1:13" ht="78" x14ac:dyDescent="0.25">
      <c r="A859" s="74" t="s">
        <v>1731</v>
      </c>
      <c r="B859" s="74" t="s">
        <v>1769</v>
      </c>
      <c r="C859" s="74" t="s">
        <v>805</v>
      </c>
      <c r="D859" s="112" t="s">
        <v>1528</v>
      </c>
      <c r="E859" s="113">
        <v>20</v>
      </c>
      <c r="F859" s="114" t="s">
        <v>183</v>
      </c>
      <c r="G859" s="35"/>
      <c r="H859" s="35" t="s">
        <v>1</v>
      </c>
      <c r="I859" s="35"/>
      <c r="J859" s="6"/>
      <c r="K859" s="6"/>
      <c r="L859" s="6"/>
      <c r="M859" s="6"/>
    </row>
    <row r="860" spans="1:13" ht="117" x14ac:dyDescent="0.25">
      <c r="A860" s="74" t="s">
        <v>1731</v>
      </c>
      <c r="B860" s="74" t="s">
        <v>1770</v>
      </c>
      <c r="C860" s="74" t="s">
        <v>1771</v>
      </c>
      <c r="D860" s="112" t="s">
        <v>1528</v>
      </c>
      <c r="E860" s="113">
        <v>8</v>
      </c>
      <c r="F860" s="114" t="s">
        <v>183</v>
      </c>
      <c r="G860" s="35"/>
      <c r="H860" s="35" t="s">
        <v>1</v>
      </c>
      <c r="I860" s="35"/>
      <c r="J860" s="6"/>
      <c r="K860" s="6"/>
      <c r="L860" s="6"/>
      <c r="M860" s="6"/>
    </row>
    <row r="861" spans="1:13" ht="156" x14ac:dyDescent="0.25">
      <c r="A861" s="74" t="s">
        <v>1731</v>
      </c>
      <c r="B861" s="74" t="s">
        <v>1772</v>
      </c>
      <c r="C861" s="74" t="s">
        <v>1773</v>
      </c>
      <c r="D861" s="112" t="s">
        <v>1528</v>
      </c>
      <c r="E861" s="113">
        <v>36</v>
      </c>
      <c r="F861" s="114" t="s">
        <v>183</v>
      </c>
      <c r="G861" s="35"/>
      <c r="H861" s="35" t="s">
        <v>1</v>
      </c>
      <c r="I861" s="35"/>
      <c r="J861" s="6"/>
      <c r="K861" s="6"/>
      <c r="L861" s="6"/>
      <c r="M861" s="6"/>
    </row>
    <row r="862" spans="1:13" ht="156" x14ac:dyDescent="0.25">
      <c r="A862" s="74" t="s">
        <v>1731</v>
      </c>
      <c r="B862" s="74" t="s">
        <v>1772</v>
      </c>
      <c r="C862" s="74" t="s">
        <v>1774</v>
      </c>
      <c r="D862" s="112" t="s">
        <v>1528</v>
      </c>
      <c r="E862" s="113">
        <v>36</v>
      </c>
      <c r="F862" s="114" t="s">
        <v>183</v>
      </c>
      <c r="G862" s="35"/>
      <c r="H862" s="35" t="s">
        <v>1</v>
      </c>
      <c r="I862" s="35"/>
      <c r="J862" s="6"/>
      <c r="K862" s="6"/>
      <c r="L862" s="6"/>
      <c r="M862" s="6"/>
    </row>
    <row r="863" spans="1:13" ht="156" x14ac:dyDescent="0.25">
      <c r="A863" s="74" t="s">
        <v>1731</v>
      </c>
      <c r="B863" s="74" t="s">
        <v>1772</v>
      </c>
      <c r="C863" s="74" t="s">
        <v>1775</v>
      </c>
      <c r="D863" s="112" t="s">
        <v>1528</v>
      </c>
      <c r="E863" s="113">
        <v>36</v>
      </c>
      <c r="F863" s="114" t="s">
        <v>183</v>
      </c>
      <c r="G863" s="35"/>
      <c r="H863" s="35" t="s">
        <v>1</v>
      </c>
      <c r="I863" s="35"/>
      <c r="J863" s="6"/>
      <c r="K863" s="6"/>
      <c r="L863" s="6"/>
      <c r="M863" s="6"/>
    </row>
    <row r="864" spans="1:13" ht="97.5" x14ac:dyDescent="0.25">
      <c r="A864" s="74" t="s">
        <v>1731</v>
      </c>
      <c r="B864" s="74" t="s">
        <v>1776</v>
      </c>
      <c r="C864" s="74" t="s">
        <v>1777</v>
      </c>
      <c r="D864" s="112" t="s">
        <v>1528</v>
      </c>
      <c r="E864" s="113">
        <v>36</v>
      </c>
      <c r="F864" s="114" t="s">
        <v>183</v>
      </c>
      <c r="G864" s="35"/>
      <c r="H864" s="35" t="s">
        <v>1</v>
      </c>
      <c r="I864" s="35"/>
      <c r="J864" s="6"/>
      <c r="K864" s="6"/>
      <c r="L864" s="6"/>
      <c r="M864" s="6"/>
    </row>
    <row r="865" spans="1:13" ht="156" x14ac:dyDescent="0.25">
      <c r="A865" s="74" t="s">
        <v>1731</v>
      </c>
      <c r="B865" s="74" t="s">
        <v>1772</v>
      </c>
      <c r="C865" s="74" t="s">
        <v>1778</v>
      </c>
      <c r="D865" s="112" t="s">
        <v>1528</v>
      </c>
      <c r="E865" s="113">
        <v>36</v>
      </c>
      <c r="F865" s="114" t="s">
        <v>183</v>
      </c>
      <c r="G865" s="35"/>
      <c r="H865" s="35" t="s">
        <v>1</v>
      </c>
      <c r="I865" s="35"/>
      <c r="J865" s="6"/>
      <c r="K865" s="6"/>
      <c r="L865" s="6"/>
      <c r="M865" s="6"/>
    </row>
    <row r="866" spans="1:13" ht="97.5" x14ac:dyDescent="0.25">
      <c r="A866" s="74" t="s">
        <v>1731</v>
      </c>
      <c r="B866" s="74" t="s">
        <v>1779</v>
      </c>
      <c r="C866" s="74" t="s">
        <v>1780</v>
      </c>
      <c r="D866" s="112" t="s">
        <v>1528</v>
      </c>
      <c r="E866" s="113">
        <v>36</v>
      </c>
      <c r="F866" s="114" t="s">
        <v>183</v>
      </c>
      <c r="G866" s="35"/>
      <c r="H866" s="35" t="s">
        <v>1</v>
      </c>
      <c r="I866" s="35"/>
      <c r="J866" s="6"/>
      <c r="K866" s="6"/>
      <c r="L866" s="6"/>
      <c r="M866" s="6"/>
    </row>
    <row r="867" spans="1:13" ht="97.5" x14ac:dyDescent="0.25">
      <c r="A867" s="74" t="s">
        <v>1731</v>
      </c>
      <c r="B867" s="74" t="s">
        <v>1776</v>
      </c>
      <c r="C867" s="74" t="s">
        <v>1781</v>
      </c>
      <c r="D867" s="112" t="s">
        <v>1528</v>
      </c>
      <c r="E867" s="113">
        <v>36</v>
      </c>
      <c r="F867" s="114" t="s">
        <v>183</v>
      </c>
      <c r="G867" s="35"/>
      <c r="H867" s="35" t="s">
        <v>1</v>
      </c>
      <c r="I867" s="35"/>
      <c r="J867" s="6"/>
      <c r="K867" s="6"/>
      <c r="L867" s="6"/>
      <c r="M867" s="6"/>
    </row>
    <row r="868" spans="1:13" ht="97.5" x14ac:dyDescent="0.25">
      <c r="A868" s="74" t="s">
        <v>1731</v>
      </c>
      <c r="B868" s="74" t="s">
        <v>1776</v>
      </c>
      <c r="C868" s="74" t="s">
        <v>1782</v>
      </c>
      <c r="D868" s="112" t="s">
        <v>1528</v>
      </c>
      <c r="E868" s="113">
        <v>36</v>
      </c>
      <c r="F868" s="114" t="s">
        <v>183</v>
      </c>
      <c r="G868" s="35"/>
      <c r="H868" s="35" t="s">
        <v>1</v>
      </c>
      <c r="I868" s="35"/>
      <c r="J868" s="6"/>
      <c r="K868" s="6"/>
      <c r="L868" s="6"/>
      <c r="M868" s="6"/>
    </row>
    <row r="869" spans="1:13" ht="97.5" x14ac:dyDescent="0.25">
      <c r="A869" s="74" t="s">
        <v>1731</v>
      </c>
      <c r="B869" s="74" t="s">
        <v>1776</v>
      </c>
      <c r="C869" s="74" t="s">
        <v>1783</v>
      </c>
      <c r="D869" s="112" t="s">
        <v>1528</v>
      </c>
      <c r="E869" s="113">
        <v>36</v>
      </c>
      <c r="F869" s="114" t="s">
        <v>183</v>
      </c>
      <c r="G869" s="35"/>
      <c r="H869" s="35" t="s">
        <v>1</v>
      </c>
      <c r="I869" s="35"/>
      <c r="J869" s="6"/>
      <c r="K869" s="6"/>
      <c r="L869" s="6"/>
      <c r="M869" s="6"/>
    </row>
    <row r="870" spans="1:13" ht="97.5" x14ac:dyDescent="0.25">
      <c r="A870" s="74" t="s">
        <v>1731</v>
      </c>
      <c r="B870" s="74" t="s">
        <v>1776</v>
      </c>
      <c r="C870" s="74" t="s">
        <v>1784</v>
      </c>
      <c r="D870" s="112" t="s">
        <v>1528</v>
      </c>
      <c r="E870" s="113">
        <v>36</v>
      </c>
      <c r="F870" s="114" t="s">
        <v>183</v>
      </c>
      <c r="G870" s="35"/>
      <c r="H870" s="35" t="s">
        <v>1</v>
      </c>
      <c r="I870" s="35"/>
      <c r="J870" s="6"/>
      <c r="K870" s="6"/>
      <c r="L870" s="6"/>
      <c r="M870" s="6"/>
    </row>
    <row r="871" spans="1:13" ht="97.5" x14ac:dyDescent="0.25">
      <c r="A871" s="74" t="s">
        <v>1731</v>
      </c>
      <c r="B871" s="74" t="s">
        <v>1776</v>
      </c>
      <c r="C871" s="74" t="s">
        <v>1785</v>
      </c>
      <c r="D871" s="112" t="s">
        <v>1528</v>
      </c>
      <c r="E871" s="113">
        <v>36</v>
      </c>
      <c r="F871" s="114" t="s">
        <v>183</v>
      </c>
      <c r="G871" s="35"/>
      <c r="H871" s="35" t="s">
        <v>1</v>
      </c>
      <c r="I871" s="35"/>
      <c r="J871" s="6"/>
      <c r="K871" s="6"/>
      <c r="L871" s="6"/>
      <c r="M871" s="6"/>
    </row>
    <row r="872" spans="1:13" ht="97.5" x14ac:dyDescent="0.25">
      <c r="A872" s="74" t="s">
        <v>1731</v>
      </c>
      <c r="B872" s="74" t="s">
        <v>1776</v>
      </c>
      <c r="C872" s="74" t="s">
        <v>1786</v>
      </c>
      <c r="D872" s="112" t="s">
        <v>1528</v>
      </c>
      <c r="E872" s="113">
        <v>36</v>
      </c>
      <c r="F872" s="114" t="s">
        <v>183</v>
      </c>
      <c r="G872" s="35"/>
      <c r="H872" s="35" t="s">
        <v>1</v>
      </c>
      <c r="I872" s="35"/>
      <c r="J872" s="6"/>
      <c r="K872" s="6"/>
      <c r="L872" s="6"/>
      <c r="M872" s="6"/>
    </row>
    <row r="873" spans="1:13" ht="117" x14ac:dyDescent="0.25">
      <c r="A873" s="74" t="s">
        <v>1731</v>
      </c>
      <c r="B873" s="74" t="s">
        <v>1787</v>
      </c>
      <c r="C873" s="74" t="s">
        <v>1788</v>
      </c>
      <c r="D873" s="112" t="s">
        <v>1528</v>
      </c>
      <c r="E873" s="113">
        <v>36</v>
      </c>
      <c r="F873" s="114" t="s">
        <v>183</v>
      </c>
      <c r="G873" s="35"/>
      <c r="H873" s="35" t="s">
        <v>1</v>
      </c>
      <c r="I873" s="35"/>
      <c r="J873" s="6"/>
      <c r="K873" s="6"/>
      <c r="L873" s="6"/>
      <c r="M873" s="6"/>
    </row>
    <row r="874" spans="1:13" ht="78" x14ac:dyDescent="0.25">
      <c r="A874" s="74" t="s">
        <v>1731</v>
      </c>
      <c r="B874" s="74" t="s">
        <v>1789</v>
      </c>
      <c r="C874" s="74" t="s">
        <v>1790</v>
      </c>
      <c r="D874" s="112" t="s">
        <v>1528</v>
      </c>
      <c r="E874" s="113">
        <v>2</v>
      </c>
      <c r="F874" s="114" t="s">
        <v>183</v>
      </c>
      <c r="G874" s="35"/>
      <c r="H874" s="35" t="s">
        <v>1</v>
      </c>
      <c r="I874" s="35"/>
      <c r="J874" s="6"/>
      <c r="K874" s="6"/>
      <c r="L874" s="6"/>
      <c r="M874" s="6"/>
    </row>
    <row r="875" spans="1:13" ht="97.5" x14ac:dyDescent="0.25">
      <c r="A875" s="74" t="s">
        <v>1731</v>
      </c>
      <c r="B875" s="74" t="s">
        <v>1779</v>
      </c>
      <c r="C875" s="74" t="s">
        <v>1791</v>
      </c>
      <c r="D875" s="112" t="s">
        <v>1528</v>
      </c>
      <c r="E875" s="113">
        <v>36</v>
      </c>
      <c r="F875" s="114" t="s">
        <v>183</v>
      </c>
      <c r="G875" s="35"/>
      <c r="H875" s="35" t="s">
        <v>1</v>
      </c>
      <c r="I875" s="35"/>
      <c r="J875" s="6"/>
      <c r="K875" s="6"/>
      <c r="L875" s="6"/>
      <c r="M875" s="6"/>
    </row>
    <row r="876" spans="1:13" ht="97.5" x14ac:dyDescent="0.25">
      <c r="A876" s="74" t="s">
        <v>1731</v>
      </c>
      <c r="B876" s="74" t="s">
        <v>1776</v>
      </c>
      <c r="C876" s="74" t="s">
        <v>1792</v>
      </c>
      <c r="D876" s="112" t="s">
        <v>1528</v>
      </c>
      <c r="E876" s="113">
        <v>36</v>
      </c>
      <c r="F876" s="114" t="s">
        <v>183</v>
      </c>
      <c r="G876" s="35"/>
      <c r="H876" s="35" t="s">
        <v>1</v>
      </c>
      <c r="I876" s="35"/>
      <c r="J876" s="6"/>
      <c r="K876" s="6"/>
      <c r="L876" s="6"/>
      <c r="M876" s="6"/>
    </row>
    <row r="877" spans="1:13" ht="97.5" x14ac:dyDescent="0.25">
      <c r="A877" s="74" t="s">
        <v>1731</v>
      </c>
      <c r="B877" s="74" t="s">
        <v>1779</v>
      </c>
      <c r="C877" s="74" t="s">
        <v>1793</v>
      </c>
      <c r="D877" s="112" t="s">
        <v>1528</v>
      </c>
      <c r="E877" s="113">
        <v>36</v>
      </c>
      <c r="F877" s="114" t="s">
        <v>183</v>
      </c>
      <c r="G877" s="35"/>
      <c r="H877" s="35" t="s">
        <v>1</v>
      </c>
      <c r="I877" s="35"/>
      <c r="J877" s="6"/>
      <c r="K877" s="6"/>
      <c r="L877" s="6"/>
      <c r="M877" s="6"/>
    </row>
    <row r="878" spans="1:13" ht="97.5" x14ac:dyDescent="0.25">
      <c r="A878" s="74" t="s">
        <v>1731</v>
      </c>
      <c r="B878" s="74" t="s">
        <v>1776</v>
      </c>
      <c r="C878" s="74" t="s">
        <v>1794</v>
      </c>
      <c r="D878" s="112" t="s">
        <v>1528</v>
      </c>
      <c r="E878" s="113">
        <v>36</v>
      </c>
      <c r="F878" s="114" t="s">
        <v>183</v>
      </c>
      <c r="G878" s="35"/>
      <c r="H878" s="35" t="s">
        <v>1</v>
      </c>
      <c r="I878" s="35"/>
      <c r="J878" s="6"/>
      <c r="K878" s="6"/>
      <c r="L878" s="6"/>
      <c r="M878" s="6"/>
    </row>
    <row r="879" spans="1:13" ht="117" x14ac:dyDescent="0.25">
      <c r="A879" s="74" t="s">
        <v>1731</v>
      </c>
      <c r="B879" s="74" t="s">
        <v>1795</v>
      </c>
      <c r="C879" s="74" t="s">
        <v>1083</v>
      </c>
      <c r="D879" s="112" t="s">
        <v>1528</v>
      </c>
      <c r="E879" s="113">
        <v>35</v>
      </c>
      <c r="F879" s="114" t="s">
        <v>183</v>
      </c>
      <c r="G879" s="35"/>
      <c r="H879" s="35" t="s">
        <v>1</v>
      </c>
      <c r="I879" s="35"/>
      <c r="J879" s="6"/>
      <c r="K879" s="6"/>
      <c r="L879" s="6"/>
      <c r="M879" s="6"/>
    </row>
    <row r="880" spans="1:13" ht="78" x14ac:dyDescent="0.25">
      <c r="A880" s="74" t="s">
        <v>1731</v>
      </c>
      <c r="B880" s="74" t="s">
        <v>1796</v>
      </c>
      <c r="C880" s="74" t="s">
        <v>1797</v>
      </c>
      <c r="D880" s="112" t="s">
        <v>1528</v>
      </c>
      <c r="E880" s="113">
        <v>20</v>
      </c>
      <c r="F880" s="114" t="s">
        <v>183</v>
      </c>
      <c r="G880" s="35"/>
      <c r="H880" s="35" t="s">
        <v>1</v>
      </c>
      <c r="I880" s="35"/>
      <c r="J880" s="6"/>
      <c r="K880" s="6"/>
      <c r="L880" s="6"/>
      <c r="M880" s="6"/>
    </row>
    <row r="881" spans="1:13" ht="97.5" x14ac:dyDescent="0.25">
      <c r="A881" s="74" t="s">
        <v>1731</v>
      </c>
      <c r="B881" s="74" t="s">
        <v>1798</v>
      </c>
      <c r="C881" s="74" t="s">
        <v>1799</v>
      </c>
      <c r="D881" s="112" t="s">
        <v>1528</v>
      </c>
      <c r="E881" s="113">
        <v>36</v>
      </c>
      <c r="F881" s="114" t="s">
        <v>183</v>
      </c>
      <c r="G881" s="35"/>
      <c r="H881" s="35" t="s">
        <v>1</v>
      </c>
      <c r="I881" s="35"/>
      <c r="J881" s="6"/>
      <c r="K881" s="6"/>
      <c r="L881" s="6"/>
      <c r="M881" s="6"/>
    </row>
    <row r="882" spans="1:13" ht="78" x14ac:dyDescent="0.25">
      <c r="A882" s="74" t="s">
        <v>1731</v>
      </c>
      <c r="B882" s="74" t="s">
        <v>1800</v>
      </c>
      <c r="C882" s="74" t="s">
        <v>1801</v>
      </c>
      <c r="D882" s="112" t="s">
        <v>1528</v>
      </c>
      <c r="E882" s="113">
        <v>587</v>
      </c>
      <c r="F882" s="114" t="s">
        <v>183</v>
      </c>
      <c r="G882" s="35"/>
      <c r="H882" s="35" t="s">
        <v>1</v>
      </c>
      <c r="I882" s="35"/>
      <c r="J882" s="6"/>
      <c r="K882" s="6"/>
      <c r="L882" s="6"/>
      <c r="M882" s="6"/>
    </row>
    <row r="883" spans="1:13" ht="78" x14ac:dyDescent="0.25">
      <c r="A883" s="74" t="s">
        <v>1731</v>
      </c>
      <c r="B883" s="74" t="s">
        <v>1802</v>
      </c>
      <c r="C883" s="74" t="s">
        <v>1801</v>
      </c>
      <c r="D883" s="112" t="s">
        <v>1528</v>
      </c>
      <c r="E883" s="113">
        <v>25</v>
      </c>
      <c r="F883" s="114" t="s">
        <v>183</v>
      </c>
      <c r="G883" s="35"/>
      <c r="H883" s="35" t="s">
        <v>1</v>
      </c>
      <c r="I883" s="35"/>
      <c r="J883" s="6"/>
      <c r="K883" s="6"/>
      <c r="L883" s="6"/>
      <c r="M883" s="6"/>
    </row>
    <row r="884" spans="1:13" ht="97.5" x14ac:dyDescent="0.25">
      <c r="A884" s="74" t="s">
        <v>1731</v>
      </c>
      <c r="B884" s="74" t="s">
        <v>1803</v>
      </c>
      <c r="C884" s="74" t="s">
        <v>1093</v>
      </c>
      <c r="D884" s="112" t="s">
        <v>1528</v>
      </c>
      <c r="E884" s="113">
        <v>17</v>
      </c>
      <c r="F884" s="114" t="s">
        <v>183</v>
      </c>
      <c r="G884" s="35"/>
      <c r="H884" s="35" t="s">
        <v>1</v>
      </c>
      <c r="I884" s="35"/>
      <c r="J884" s="6"/>
      <c r="K884" s="6"/>
      <c r="L884" s="6"/>
      <c r="M884" s="6"/>
    </row>
    <row r="885" spans="1:13" ht="97.5" x14ac:dyDescent="0.25">
      <c r="A885" s="74" t="s">
        <v>1731</v>
      </c>
      <c r="B885" s="74" t="s">
        <v>1804</v>
      </c>
      <c r="C885" s="74" t="s">
        <v>1805</v>
      </c>
      <c r="D885" s="112" t="s">
        <v>1528</v>
      </c>
      <c r="E885" s="113">
        <v>12</v>
      </c>
      <c r="F885" s="114" t="s">
        <v>183</v>
      </c>
      <c r="G885" s="35"/>
      <c r="H885" s="35" t="s">
        <v>1</v>
      </c>
      <c r="I885" s="35"/>
      <c r="J885" s="6"/>
      <c r="K885" s="6"/>
      <c r="L885" s="6"/>
      <c r="M885" s="6"/>
    </row>
    <row r="886" spans="1:13" ht="78" x14ac:dyDescent="0.25">
      <c r="A886" s="74" t="s">
        <v>1731</v>
      </c>
      <c r="B886" s="74" t="s">
        <v>1789</v>
      </c>
      <c r="C886" s="74" t="s">
        <v>1019</v>
      </c>
      <c r="D886" s="112" t="s">
        <v>1528</v>
      </c>
      <c r="E886" s="113">
        <v>8</v>
      </c>
      <c r="F886" s="114" t="s">
        <v>183</v>
      </c>
      <c r="G886" s="35"/>
      <c r="H886" s="35" t="s">
        <v>1</v>
      </c>
      <c r="I886" s="35"/>
      <c r="J886" s="6"/>
      <c r="K886" s="6"/>
      <c r="L886" s="6"/>
      <c r="M886" s="6"/>
    </row>
    <row r="887" spans="1:13" ht="78" x14ac:dyDescent="0.25">
      <c r="A887" s="74" t="s">
        <v>1731</v>
      </c>
      <c r="B887" s="74" t="s">
        <v>1806</v>
      </c>
      <c r="C887" s="74" t="s">
        <v>1807</v>
      </c>
      <c r="D887" s="112" t="s">
        <v>1528</v>
      </c>
      <c r="E887" s="113">
        <v>9</v>
      </c>
      <c r="F887" s="114" t="s">
        <v>183</v>
      </c>
      <c r="G887" s="35"/>
      <c r="H887" s="35" t="s">
        <v>1</v>
      </c>
      <c r="I887" s="35"/>
      <c r="J887" s="6"/>
      <c r="K887" s="6"/>
      <c r="L887" s="6"/>
      <c r="M887" s="6"/>
    </row>
    <row r="888" spans="1:13" ht="97.5" x14ac:dyDescent="0.25">
      <c r="A888" s="74" t="s">
        <v>1731</v>
      </c>
      <c r="B888" s="74" t="s">
        <v>1779</v>
      </c>
      <c r="C888" s="74" t="s">
        <v>1808</v>
      </c>
      <c r="D888" s="112" t="s">
        <v>1528</v>
      </c>
      <c r="E888" s="113">
        <v>36</v>
      </c>
      <c r="F888" s="114" t="s">
        <v>183</v>
      </c>
      <c r="G888" s="35"/>
      <c r="H888" s="35" t="s">
        <v>1</v>
      </c>
      <c r="I888" s="35"/>
      <c r="J888" s="6"/>
      <c r="K888" s="6"/>
      <c r="L888" s="6"/>
      <c r="M888" s="6"/>
    </row>
    <row r="889" spans="1:13" ht="78" x14ac:dyDescent="0.25">
      <c r="A889" s="74" t="s">
        <v>1731</v>
      </c>
      <c r="B889" s="74" t="s">
        <v>1789</v>
      </c>
      <c r="C889" s="74" t="s">
        <v>1809</v>
      </c>
      <c r="D889" s="112" t="s">
        <v>1528</v>
      </c>
      <c r="E889" s="113">
        <v>50</v>
      </c>
      <c r="F889" s="114" t="s">
        <v>183</v>
      </c>
      <c r="G889" s="35"/>
      <c r="H889" s="35" t="s">
        <v>1</v>
      </c>
      <c r="I889" s="35"/>
      <c r="J889" s="6"/>
      <c r="K889" s="6"/>
      <c r="L889" s="6"/>
      <c r="M889" s="6"/>
    </row>
    <row r="890" spans="1:13" ht="156" x14ac:dyDescent="0.25">
      <c r="A890" s="74" t="s">
        <v>1731</v>
      </c>
      <c r="B890" s="74" t="s">
        <v>1772</v>
      </c>
      <c r="C890" s="74" t="s">
        <v>1810</v>
      </c>
      <c r="D890" s="112" t="s">
        <v>1528</v>
      </c>
      <c r="E890" s="113">
        <v>36</v>
      </c>
      <c r="F890" s="114" t="s">
        <v>183</v>
      </c>
      <c r="G890" s="35"/>
      <c r="H890" s="35" t="s">
        <v>1</v>
      </c>
      <c r="I890" s="35"/>
      <c r="J890" s="6"/>
      <c r="K890" s="6"/>
      <c r="L890" s="6"/>
      <c r="M890" s="6"/>
    </row>
    <row r="891" spans="1:13" ht="156" x14ac:dyDescent="0.25">
      <c r="A891" s="74" t="s">
        <v>1731</v>
      </c>
      <c r="B891" s="74" t="s">
        <v>1772</v>
      </c>
      <c r="C891" s="74" t="s">
        <v>1811</v>
      </c>
      <c r="D891" s="112" t="s">
        <v>1528</v>
      </c>
      <c r="E891" s="113">
        <v>36</v>
      </c>
      <c r="F891" s="114" t="s">
        <v>183</v>
      </c>
      <c r="G891" s="35"/>
      <c r="H891" s="35" t="s">
        <v>1</v>
      </c>
      <c r="I891" s="35"/>
      <c r="J891" s="6"/>
      <c r="K891" s="6"/>
      <c r="L891" s="6"/>
      <c r="M891" s="6"/>
    </row>
    <row r="892" spans="1:13" ht="97.5" x14ac:dyDescent="0.25">
      <c r="A892" s="74" t="s">
        <v>1731</v>
      </c>
      <c r="B892" s="74" t="s">
        <v>1804</v>
      </c>
      <c r="C892" s="74" t="s">
        <v>1812</v>
      </c>
      <c r="D892" s="112" t="s">
        <v>1528</v>
      </c>
      <c r="E892" s="113">
        <v>20</v>
      </c>
      <c r="F892" s="114" t="s">
        <v>183</v>
      </c>
      <c r="G892" s="35"/>
      <c r="H892" s="35" t="s">
        <v>1</v>
      </c>
      <c r="I892" s="35"/>
      <c r="J892" s="6"/>
      <c r="K892" s="6"/>
      <c r="L892" s="6"/>
      <c r="M892" s="6"/>
    </row>
    <row r="893" spans="1:13" ht="78" x14ac:dyDescent="0.25">
      <c r="A893" s="74" t="s">
        <v>1731</v>
      </c>
      <c r="B893" s="74" t="s">
        <v>1789</v>
      </c>
      <c r="C893" s="74" t="s">
        <v>1813</v>
      </c>
      <c r="D893" s="112" t="s">
        <v>1528</v>
      </c>
      <c r="E893" s="113">
        <v>50</v>
      </c>
      <c r="F893" s="114" t="s">
        <v>183</v>
      </c>
      <c r="G893" s="35"/>
      <c r="H893" s="35" t="s">
        <v>1</v>
      </c>
      <c r="I893" s="35"/>
      <c r="J893" s="6"/>
      <c r="K893" s="6"/>
      <c r="L893" s="6"/>
      <c r="M893" s="6"/>
    </row>
    <row r="894" spans="1:13" ht="136.5" x14ac:dyDescent="0.25">
      <c r="A894" s="74" t="s">
        <v>1731</v>
      </c>
      <c r="B894" s="74" t="s">
        <v>1814</v>
      </c>
      <c r="C894" s="74" t="s">
        <v>1733</v>
      </c>
      <c r="D894" s="112" t="s">
        <v>1528</v>
      </c>
      <c r="E894" s="113">
        <v>35</v>
      </c>
      <c r="F894" s="114" t="s">
        <v>183</v>
      </c>
      <c r="G894" s="35"/>
      <c r="H894" s="35" t="s">
        <v>1</v>
      </c>
      <c r="I894" s="35"/>
      <c r="J894" s="6"/>
      <c r="K894" s="6"/>
      <c r="L894" s="6"/>
      <c r="M894" s="6"/>
    </row>
    <row r="895" spans="1:13" ht="78" x14ac:dyDescent="0.25">
      <c r="A895" s="74" t="s">
        <v>1731</v>
      </c>
      <c r="B895" s="74" t="s">
        <v>1815</v>
      </c>
      <c r="C895" s="74" t="s">
        <v>1816</v>
      </c>
      <c r="D895" s="112" t="s">
        <v>1528</v>
      </c>
      <c r="E895" s="113">
        <v>20</v>
      </c>
      <c r="F895" s="114" t="s">
        <v>183</v>
      </c>
      <c r="G895" s="35"/>
      <c r="H895" s="35" t="s">
        <v>1</v>
      </c>
      <c r="I895" s="35"/>
      <c r="J895" s="6"/>
      <c r="K895" s="6"/>
      <c r="L895" s="6"/>
      <c r="M895" s="6"/>
    </row>
    <row r="896" spans="1:13" ht="78" x14ac:dyDescent="0.25">
      <c r="A896" s="74" t="s">
        <v>1731</v>
      </c>
      <c r="B896" s="74" t="s">
        <v>1789</v>
      </c>
      <c r="C896" s="74" t="s">
        <v>1817</v>
      </c>
      <c r="D896" s="112" t="s">
        <v>1528</v>
      </c>
      <c r="E896" s="113">
        <v>8</v>
      </c>
      <c r="F896" s="114" t="s">
        <v>183</v>
      </c>
      <c r="G896" s="35"/>
      <c r="H896" s="35" t="s">
        <v>1</v>
      </c>
      <c r="I896" s="35"/>
      <c r="J896" s="6"/>
      <c r="K896" s="6"/>
      <c r="L896" s="6"/>
      <c r="M896" s="6"/>
    </row>
    <row r="897" spans="1:13" ht="78" x14ac:dyDescent="0.25">
      <c r="A897" s="74" t="s">
        <v>1731</v>
      </c>
      <c r="B897" s="74" t="s">
        <v>1789</v>
      </c>
      <c r="C897" s="74" t="s">
        <v>1818</v>
      </c>
      <c r="D897" s="112" t="s">
        <v>1528</v>
      </c>
      <c r="E897" s="113">
        <v>17</v>
      </c>
      <c r="F897" s="114" t="s">
        <v>183</v>
      </c>
      <c r="G897" s="35"/>
      <c r="H897" s="35" t="s">
        <v>1</v>
      </c>
      <c r="I897" s="35"/>
      <c r="J897" s="6"/>
      <c r="K897" s="6"/>
      <c r="L897" s="6"/>
      <c r="M897" s="6"/>
    </row>
    <row r="898" spans="1:13" ht="97.5" x14ac:dyDescent="0.25">
      <c r="A898" s="74" t="s">
        <v>1731</v>
      </c>
      <c r="B898" s="74" t="s">
        <v>1779</v>
      </c>
      <c r="C898" s="74" t="s">
        <v>1819</v>
      </c>
      <c r="D898" s="112" t="s">
        <v>1528</v>
      </c>
      <c r="E898" s="113">
        <v>36</v>
      </c>
      <c r="F898" s="114" t="s">
        <v>183</v>
      </c>
      <c r="G898" s="35"/>
      <c r="H898" s="35" t="s">
        <v>1</v>
      </c>
      <c r="I898" s="35"/>
      <c r="J898" s="6"/>
      <c r="K898" s="6"/>
      <c r="L898" s="6"/>
      <c r="M898" s="6"/>
    </row>
    <row r="899" spans="1:13" ht="156" x14ac:dyDescent="0.25">
      <c r="A899" s="74" t="s">
        <v>1731</v>
      </c>
      <c r="B899" s="74" t="s">
        <v>1772</v>
      </c>
      <c r="C899" s="74" t="s">
        <v>1820</v>
      </c>
      <c r="D899" s="112" t="s">
        <v>1528</v>
      </c>
      <c r="E899" s="113">
        <v>36</v>
      </c>
      <c r="F899" s="114" t="s">
        <v>183</v>
      </c>
      <c r="G899" s="35"/>
      <c r="H899" s="35" t="s">
        <v>1</v>
      </c>
      <c r="I899" s="35"/>
      <c r="J899" s="6"/>
      <c r="K899" s="6"/>
      <c r="L899" s="6"/>
      <c r="M899" s="6"/>
    </row>
    <row r="900" spans="1:13" ht="97.5" x14ac:dyDescent="0.25">
      <c r="A900" s="74" t="s">
        <v>1731</v>
      </c>
      <c r="B900" s="74" t="s">
        <v>1776</v>
      </c>
      <c r="C900" s="74" t="s">
        <v>1821</v>
      </c>
      <c r="D900" s="112" t="s">
        <v>1528</v>
      </c>
      <c r="E900" s="113">
        <v>36</v>
      </c>
      <c r="F900" s="114" t="s">
        <v>183</v>
      </c>
      <c r="G900" s="35"/>
      <c r="H900" s="35" t="s">
        <v>1</v>
      </c>
      <c r="I900" s="35"/>
      <c r="J900" s="6"/>
      <c r="K900" s="6"/>
      <c r="L900" s="6"/>
      <c r="M900" s="6"/>
    </row>
    <row r="901" spans="1:13" ht="97.5" x14ac:dyDescent="0.25">
      <c r="A901" s="74" t="s">
        <v>1731</v>
      </c>
      <c r="B901" s="74" t="s">
        <v>1776</v>
      </c>
      <c r="C901" s="74" t="s">
        <v>1822</v>
      </c>
      <c r="D901" s="112" t="s">
        <v>1528</v>
      </c>
      <c r="E901" s="113">
        <v>36</v>
      </c>
      <c r="F901" s="114" t="s">
        <v>183</v>
      </c>
      <c r="G901" s="35"/>
      <c r="H901" s="35" t="s">
        <v>1</v>
      </c>
      <c r="I901" s="35"/>
      <c r="J901" s="6"/>
      <c r="K901" s="6"/>
      <c r="L901" s="6"/>
      <c r="M901" s="6"/>
    </row>
    <row r="902" spans="1:13" ht="156" x14ac:dyDescent="0.25">
      <c r="A902" s="74" t="s">
        <v>1731</v>
      </c>
      <c r="B902" s="74" t="s">
        <v>1823</v>
      </c>
      <c r="C902" s="74" t="s">
        <v>1824</v>
      </c>
      <c r="D902" s="112" t="s">
        <v>1528</v>
      </c>
      <c r="E902" s="113">
        <v>36</v>
      </c>
      <c r="F902" s="114" t="s">
        <v>183</v>
      </c>
      <c r="G902" s="35"/>
      <c r="H902" s="35" t="s">
        <v>1</v>
      </c>
      <c r="I902" s="35"/>
      <c r="J902" s="6"/>
      <c r="K902" s="6"/>
      <c r="L902" s="6"/>
      <c r="M902" s="6"/>
    </row>
    <row r="903" spans="1:13" ht="97.5" x14ac:dyDescent="0.25">
      <c r="A903" s="74" t="s">
        <v>1731</v>
      </c>
      <c r="B903" s="74" t="s">
        <v>1776</v>
      </c>
      <c r="C903" s="74" t="s">
        <v>1825</v>
      </c>
      <c r="D903" s="112" t="s">
        <v>1528</v>
      </c>
      <c r="E903" s="113">
        <v>36</v>
      </c>
      <c r="F903" s="114" t="s">
        <v>183</v>
      </c>
      <c r="G903" s="35"/>
      <c r="H903" s="35" t="s">
        <v>1</v>
      </c>
      <c r="I903" s="35"/>
      <c r="J903" s="6"/>
      <c r="K903" s="6"/>
      <c r="L903" s="6"/>
      <c r="M903" s="6"/>
    </row>
    <row r="904" spans="1:13" ht="97.5" x14ac:dyDescent="0.25">
      <c r="A904" s="74" t="s">
        <v>1731</v>
      </c>
      <c r="B904" s="74" t="s">
        <v>1776</v>
      </c>
      <c r="C904" s="74" t="s">
        <v>1826</v>
      </c>
      <c r="D904" s="112" t="s">
        <v>1528</v>
      </c>
      <c r="E904" s="113">
        <v>36</v>
      </c>
      <c r="F904" s="114" t="s">
        <v>183</v>
      </c>
      <c r="G904" s="35"/>
      <c r="H904" s="35" t="s">
        <v>1</v>
      </c>
      <c r="I904" s="35"/>
      <c r="J904" s="6"/>
      <c r="K904" s="6"/>
      <c r="L904" s="6"/>
      <c r="M904" s="6"/>
    </row>
    <row r="905" spans="1:13" ht="97.5" x14ac:dyDescent="0.25">
      <c r="A905" s="74" t="s">
        <v>1731</v>
      </c>
      <c r="B905" s="74" t="s">
        <v>1776</v>
      </c>
      <c r="C905" s="74" t="s">
        <v>1827</v>
      </c>
      <c r="D905" s="112" t="s">
        <v>1528</v>
      </c>
      <c r="E905" s="113">
        <v>36</v>
      </c>
      <c r="F905" s="114" t="s">
        <v>183</v>
      </c>
      <c r="G905" s="35"/>
      <c r="H905" s="35" t="s">
        <v>1</v>
      </c>
      <c r="I905" s="35"/>
      <c r="J905" s="6"/>
      <c r="K905" s="6"/>
      <c r="L905" s="6"/>
      <c r="M905" s="6"/>
    </row>
    <row r="906" spans="1:13" ht="97.5" x14ac:dyDescent="0.25">
      <c r="A906" s="74" t="s">
        <v>1731</v>
      </c>
      <c r="B906" s="74" t="s">
        <v>1776</v>
      </c>
      <c r="C906" s="74" t="s">
        <v>1828</v>
      </c>
      <c r="D906" s="112" t="s">
        <v>1528</v>
      </c>
      <c r="E906" s="113">
        <v>36</v>
      </c>
      <c r="F906" s="114" t="s">
        <v>183</v>
      </c>
      <c r="G906" s="35"/>
      <c r="H906" s="35" t="s">
        <v>1</v>
      </c>
      <c r="I906" s="35"/>
      <c r="J906" s="6"/>
      <c r="K906" s="6"/>
      <c r="L906" s="6"/>
      <c r="M906" s="6"/>
    </row>
    <row r="907" spans="1:13" ht="97.5" x14ac:dyDescent="0.25">
      <c r="A907" s="74" t="s">
        <v>1731</v>
      </c>
      <c r="B907" s="74" t="s">
        <v>1776</v>
      </c>
      <c r="C907" s="74" t="s">
        <v>1829</v>
      </c>
      <c r="D907" s="112" t="s">
        <v>1528</v>
      </c>
      <c r="E907" s="113">
        <v>36</v>
      </c>
      <c r="F907" s="114" t="s">
        <v>183</v>
      </c>
      <c r="G907" s="35"/>
      <c r="H907" s="35" t="s">
        <v>1</v>
      </c>
      <c r="I907" s="35"/>
      <c r="J907" s="6"/>
      <c r="K907" s="6"/>
      <c r="L907" s="6"/>
      <c r="M907" s="6"/>
    </row>
    <row r="908" spans="1:13" ht="97.5" x14ac:dyDescent="0.25">
      <c r="A908" s="74" t="s">
        <v>1731</v>
      </c>
      <c r="B908" s="74" t="s">
        <v>1776</v>
      </c>
      <c r="C908" s="74" t="s">
        <v>1830</v>
      </c>
      <c r="D908" s="112" t="s">
        <v>1528</v>
      </c>
      <c r="E908" s="113">
        <v>36</v>
      </c>
      <c r="F908" s="114" t="s">
        <v>183</v>
      </c>
      <c r="G908" s="35"/>
      <c r="H908" s="35" t="s">
        <v>1</v>
      </c>
      <c r="I908" s="35"/>
      <c r="J908" s="6"/>
      <c r="K908" s="6"/>
      <c r="L908" s="6"/>
      <c r="M908" s="6"/>
    </row>
    <row r="909" spans="1:13" ht="97.5" x14ac:dyDescent="0.25">
      <c r="A909" s="74" t="s">
        <v>1731</v>
      </c>
      <c r="B909" s="74" t="s">
        <v>1776</v>
      </c>
      <c r="C909" s="74" t="s">
        <v>1831</v>
      </c>
      <c r="D909" s="112" t="s">
        <v>1528</v>
      </c>
      <c r="E909" s="113">
        <v>36</v>
      </c>
      <c r="F909" s="114" t="s">
        <v>183</v>
      </c>
      <c r="G909" s="35"/>
      <c r="H909" s="35" t="s">
        <v>1</v>
      </c>
      <c r="I909" s="35"/>
      <c r="J909" s="6"/>
      <c r="K909" s="6"/>
      <c r="L909" s="6"/>
      <c r="M909" s="6"/>
    </row>
    <row r="910" spans="1:13" ht="97.5" x14ac:dyDescent="0.25">
      <c r="A910" s="74" t="s">
        <v>1731</v>
      </c>
      <c r="B910" s="74" t="s">
        <v>1776</v>
      </c>
      <c r="C910" s="74" t="s">
        <v>1832</v>
      </c>
      <c r="D910" s="112" t="s">
        <v>1528</v>
      </c>
      <c r="E910" s="113">
        <v>36</v>
      </c>
      <c r="F910" s="114" t="s">
        <v>183</v>
      </c>
      <c r="G910" s="35"/>
      <c r="H910" s="35" t="s">
        <v>1</v>
      </c>
      <c r="I910" s="35"/>
      <c r="J910" s="6"/>
      <c r="K910" s="6"/>
      <c r="L910" s="6"/>
      <c r="M910" s="6"/>
    </row>
    <row r="911" spans="1:13" ht="97.5" x14ac:dyDescent="0.25">
      <c r="A911" s="74" t="s">
        <v>1731</v>
      </c>
      <c r="B911" s="74" t="s">
        <v>1776</v>
      </c>
      <c r="C911" s="74" t="s">
        <v>1833</v>
      </c>
      <c r="D911" s="112" t="s">
        <v>1528</v>
      </c>
      <c r="E911" s="113">
        <v>36</v>
      </c>
      <c r="F911" s="114" t="s">
        <v>183</v>
      </c>
      <c r="G911" s="35"/>
      <c r="H911" s="35" t="s">
        <v>1</v>
      </c>
      <c r="I911" s="35"/>
      <c r="J911" s="6"/>
      <c r="K911" s="6"/>
      <c r="L911" s="6"/>
      <c r="M911" s="6"/>
    </row>
    <row r="912" spans="1:13" ht="97.5" x14ac:dyDescent="0.25">
      <c r="A912" s="74" t="s">
        <v>1731</v>
      </c>
      <c r="B912" s="74" t="s">
        <v>1776</v>
      </c>
      <c r="C912" s="74" t="s">
        <v>1834</v>
      </c>
      <c r="D912" s="112" t="s">
        <v>1528</v>
      </c>
      <c r="E912" s="113">
        <v>36</v>
      </c>
      <c r="F912" s="114" t="s">
        <v>183</v>
      </c>
      <c r="G912" s="35"/>
      <c r="H912" s="35" t="s">
        <v>1</v>
      </c>
      <c r="I912" s="35"/>
      <c r="J912" s="6"/>
      <c r="K912" s="6"/>
      <c r="L912" s="6"/>
      <c r="M912" s="6"/>
    </row>
    <row r="913" spans="1:13" ht="97.5" x14ac:dyDescent="0.25">
      <c r="A913" s="74" t="s">
        <v>1731</v>
      </c>
      <c r="B913" s="74" t="s">
        <v>1776</v>
      </c>
      <c r="C913" s="74" t="s">
        <v>1835</v>
      </c>
      <c r="D913" s="112" t="s">
        <v>1528</v>
      </c>
      <c r="E913" s="113">
        <v>36</v>
      </c>
      <c r="F913" s="114" t="s">
        <v>183</v>
      </c>
      <c r="G913" s="35"/>
      <c r="H913" s="35" t="s">
        <v>1</v>
      </c>
      <c r="I913" s="35"/>
      <c r="J913" s="6"/>
      <c r="K913" s="6"/>
      <c r="L913" s="6"/>
      <c r="M913" s="6"/>
    </row>
    <row r="914" spans="1:13" ht="97.5" x14ac:dyDescent="0.25">
      <c r="A914" s="74" t="s">
        <v>1731</v>
      </c>
      <c r="B914" s="74" t="s">
        <v>1779</v>
      </c>
      <c r="C914" s="74" t="s">
        <v>1836</v>
      </c>
      <c r="D914" s="112" t="s">
        <v>1528</v>
      </c>
      <c r="E914" s="113">
        <v>36</v>
      </c>
      <c r="F914" s="114" t="s">
        <v>183</v>
      </c>
      <c r="G914" s="35"/>
      <c r="H914" s="35" t="s">
        <v>1</v>
      </c>
      <c r="I914" s="35"/>
      <c r="J914" s="6"/>
      <c r="K914" s="6"/>
      <c r="L914" s="6"/>
      <c r="M914" s="6"/>
    </row>
    <row r="915" spans="1:13" ht="78" x14ac:dyDescent="0.25">
      <c r="A915" s="74" t="s">
        <v>1731</v>
      </c>
      <c r="B915" s="74" t="s">
        <v>1789</v>
      </c>
      <c r="C915" s="74" t="s">
        <v>1837</v>
      </c>
      <c r="D915" s="112" t="s">
        <v>1528</v>
      </c>
      <c r="E915" s="113">
        <v>20</v>
      </c>
      <c r="F915" s="114" t="s">
        <v>183</v>
      </c>
      <c r="G915" s="35"/>
      <c r="H915" s="35" t="s">
        <v>1</v>
      </c>
      <c r="I915" s="35"/>
      <c r="J915" s="6"/>
      <c r="K915" s="6"/>
      <c r="L915" s="6"/>
      <c r="M915" s="6"/>
    </row>
    <row r="916" spans="1:13" ht="78" x14ac:dyDescent="0.25">
      <c r="A916" s="74" t="s">
        <v>1731</v>
      </c>
      <c r="B916" s="74" t="s">
        <v>1838</v>
      </c>
      <c r="C916" s="74" t="s">
        <v>1839</v>
      </c>
      <c r="D916" s="112" t="s">
        <v>1528</v>
      </c>
      <c r="E916" s="113">
        <v>20</v>
      </c>
      <c r="F916" s="114" t="s">
        <v>183</v>
      </c>
      <c r="G916" s="35"/>
      <c r="H916" s="35" t="s">
        <v>1</v>
      </c>
      <c r="I916" s="35"/>
      <c r="J916" s="6"/>
      <c r="K916" s="6"/>
      <c r="L916" s="6"/>
      <c r="M916" s="6"/>
    </row>
    <row r="917" spans="1:13" ht="78" x14ac:dyDescent="0.25">
      <c r="A917" s="74" t="s">
        <v>1731</v>
      </c>
      <c r="B917" s="74" t="s">
        <v>1840</v>
      </c>
      <c r="C917" s="74" t="s">
        <v>1841</v>
      </c>
      <c r="D917" s="112" t="s">
        <v>1528</v>
      </c>
      <c r="E917" s="113">
        <v>30</v>
      </c>
      <c r="F917" s="114" t="s">
        <v>183</v>
      </c>
      <c r="G917" s="35"/>
      <c r="H917" s="35" t="s">
        <v>1</v>
      </c>
      <c r="I917" s="35"/>
      <c r="J917" s="6"/>
      <c r="K917" s="6"/>
      <c r="L917" s="6"/>
      <c r="M917" s="6"/>
    </row>
    <row r="918" spans="1:13" ht="97.5" x14ac:dyDescent="0.25">
      <c r="A918" s="74" t="s">
        <v>1731</v>
      </c>
      <c r="B918" s="74" t="s">
        <v>1804</v>
      </c>
      <c r="C918" s="74" t="s">
        <v>1842</v>
      </c>
      <c r="D918" s="112" t="s">
        <v>1528</v>
      </c>
      <c r="E918" s="113">
        <v>5</v>
      </c>
      <c r="F918" s="114" t="s">
        <v>183</v>
      </c>
      <c r="G918" s="35"/>
      <c r="H918" s="35" t="s">
        <v>1</v>
      </c>
      <c r="I918" s="35"/>
      <c r="J918" s="6"/>
      <c r="K918" s="6"/>
      <c r="L918" s="6"/>
      <c r="M918" s="6"/>
    </row>
    <row r="919" spans="1:13" ht="78" x14ac:dyDescent="0.25">
      <c r="A919" s="74" t="s">
        <v>1731</v>
      </c>
      <c r="B919" s="74" t="s">
        <v>1789</v>
      </c>
      <c r="C919" s="74" t="s">
        <v>1843</v>
      </c>
      <c r="D919" s="112" t="s">
        <v>1528</v>
      </c>
      <c r="E919" s="113">
        <v>20</v>
      </c>
      <c r="F919" s="114" t="s">
        <v>183</v>
      </c>
      <c r="G919" s="35"/>
      <c r="H919" s="35" t="s">
        <v>1</v>
      </c>
      <c r="I919" s="35"/>
      <c r="J919" s="6"/>
      <c r="K919" s="6"/>
      <c r="L919" s="6"/>
      <c r="M919" s="6"/>
    </row>
    <row r="920" spans="1:13" ht="97.5" x14ac:dyDescent="0.25">
      <c r="A920" s="74" t="s">
        <v>1731</v>
      </c>
      <c r="B920" s="74" t="s">
        <v>1804</v>
      </c>
      <c r="C920" s="74" t="s">
        <v>1844</v>
      </c>
      <c r="D920" s="112" t="s">
        <v>1528</v>
      </c>
      <c r="E920" s="113">
        <v>4</v>
      </c>
      <c r="F920" s="114" t="s">
        <v>183</v>
      </c>
      <c r="G920" s="35"/>
      <c r="H920" s="35" t="s">
        <v>1</v>
      </c>
      <c r="I920" s="35"/>
      <c r="J920" s="6"/>
      <c r="K920" s="6"/>
      <c r="L920" s="6"/>
      <c r="M920" s="6"/>
    </row>
    <row r="921" spans="1:13" ht="97.5" x14ac:dyDescent="0.25">
      <c r="A921" s="74" t="s">
        <v>1731</v>
      </c>
      <c r="B921" s="74" t="s">
        <v>1845</v>
      </c>
      <c r="C921" s="74" t="s">
        <v>1846</v>
      </c>
      <c r="D921" s="112" t="s">
        <v>1528</v>
      </c>
      <c r="E921" s="113">
        <v>15</v>
      </c>
      <c r="F921" s="114" t="s">
        <v>183</v>
      </c>
      <c r="G921" s="35"/>
      <c r="H921" s="35" t="s">
        <v>1</v>
      </c>
      <c r="I921" s="35"/>
      <c r="J921" s="6"/>
      <c r="K921" s="6"/>
      <c r="L921" s="6"/>
      <c r="M921" s="6"/>
    </row>
    <row r="922" spans="1:13" ht="78" x14ac:dyDescent="0.25">
      <c r="A922" s="74" t="s">
        <v>1731</v>
      </c>
      <c r="B922" s="74" t="s">
        <v>1789</v>
      </c>
      <c r="C922" s="74" t="s">
        <v>1847</v>
      </c>
      <c r="D922" s="112" t="s">
        <v>1528</v>
      </c>
      <c r="E922" s="113">
        <v>9</v>
      </c>
      <c r="F922" s="114" t="s">
        <v>183</v>
      </c>
      <c r="G922" s="35"/>
      <c r="H922" s="35" t="s">
        <v>1</v>
      </c>
      <c r="I922" s="35"/>
      <c r="J922" s="6"/>
      <c r="K922" s="6"/>
      <c r="L922" s="6"/>
      <c r="M922" s="6"/>
    </row>
    <row r="923" spans="1:13" ht="97.5" x14ac:dyDescent="0.25">
      <c r="A923" s="74" t="s">
        <v>1731</v>
      </c>
      <c r="B923" s="74" t="s">
        <v>1848</v>
      </c>
      <c r="C923" s="74" t="s">
        <v>1849</v>
      </c>
      <c r="D923" s="112" t="s">
        <v>1528</v>
      </c>
      <c r="E923" s="113">
        <v>20</v>
      </c>
      <c r="F923" s="114" t="s">
        <v>183</v>
      </c>
      <c r="G923" s="35"/>
      <c r="H923" s="35" t="s">
        <v>1</v>
      </c>
      <c r="I923" s="35"/>
      <c r="J923" s="6"/>
      <c r="K923" s="6"/>
      <c r="L923" s="6"/>
      <c r="M923" s="6"/>
    </row>
    <row r="924" spans="1:13" ht="78" x14ac:dyDescent="0.25">
      <c r="A924" s="74" t="s">
        <v>1731</v>
      </c>
      <c r="B924" s="74" t="s">
        <v>1850</v>
      </c>
      <c r="C924" s="74" t="s">
        <v>1788</v>
      </c>
      <c r="D924" s="112" t="s">
        <v>1528</v>
      </c>
      <c r="E924" s="113">
        <v>11</v>
      </c>
      <c r="F924" s="114" t="s">
        <v>183</v>
      </c>
      <c r="G924" s="35"/>
      <c r="H924" s="35" t="s">
        <v>1</v>
      </c>
      <c r="I924" s="35"/>
      <c r="J924" s="6"/>
      <c r="K924" s="6"/>
      <c r="L924" s="6"/>
      <c r="M924" s="6"/>
    </row>
    <row r="925" spans="1:13" ht="78" x14ac:dyDescent="0.25">
      <c r="A925" s="74" t="s">
        <v>1731</v>
      </c>
      <c r="B925" s="74" t="s">
        <v>1789</v>
      </c>
      <c r="C925" s="74" t="s">
        <v>1851</v>
      </c>
      <c r="D925" s="112" t="s">
        <v>1528</v>
      </c>
      <c r="E925" s="113">
        <v>49</v>
      </c>
      <c r="F925" s="114" t="s">
        <v>183</v>
      </c>
      <c r="G925" s="35"/>
      <c r="H925" s="35" t="s">
        <v>1</v>
      </c>
      <c r="I925" s="35"/>
      <c r="J925" s="6"/>
      <c r="K925" s="6"/>
      <c r="L925" s="6"/>
      <c r="M925" s="6"/>
    </row>
    <row r="926" spans="1:13" ht="97.5" x14ac:dyDescent="0.25">
      <c r="A926" s="74" t="s">
        <v>1731</v>
      </c>
      <c r="B926" s="74" t="s">
        <v>1852</v>
      </c>
      <c r="C926" s="74" t="s">
        <v>1853</v>
      </c>
      <c r="D926" s="112" t="s">
        <v>1528</v>
      </c>
      <c r="E926" s="113">
        <v>13</v>
      </c>
      <c r="F926" s="114" t="s">
        <v>183</v>
      </c>
      <c r="G926" s="35"/>
      <c r="H926" s="35" t="s">
        <v>1</v>
      </c>
      <c r="I926" s="35"/>
      <c r="J926" s="6"/>
      <c r="K926" s="6"/>
      <c r="L926" s="6"/>
      <c r="M926" s="6"/>
    </row>
    <row r="927" spans="1:13" ht="97.5" x14ac:dyDescent="0.25">
      <c r="A927" s="74" t="s">
        <v>1731</v>
      </c>
      <c r="B927" s="74" t="s">
        <v>1779</v>
      </c>
      <c r="C927" s="74" t="s">
        <v>1854</v>
      </c>
      <c r="D927" s="112" t="s">
        <v>1528</v>
      </c>
      <c r="E927" s="113">
        <v>36</v>
      </c>
      <c r="F927" s="114" t="s">
        <v>183</v>
      </c>
      <c r="G927" s="35"/>
      <c r="H927" s="35" t="s">
        <v>1</v>
      </c>
      <c r="I927" s="35"/>
      <c r="J927" s="6"/>
      <c r="K927" s="6"/>
      <c r="L927" s="6"/>
      <c r="M927" s="6"/>
    </row>
    <row r="928" spans="1:13" ht="97.5" x14ac:dyDescent="0.25">
      <c r="A928" s="74" t="s">
        <v>1731</v>
      </c>
      <c r="B928" s="74" t="s">
        <v>1779</v>
      </c>
      <c r="C928" s="74" t="s">
        <v>1855</v>
      </c>
      <c r="D928" s="112" t="s">
        <v>1528</v>
      </c>
      <c r="E928" s="113">
        <v>36</v>
      </c>
      <c r="F928" s="114" t="s">
        <v>183</v>
      </c>
      <c r="G928" s="35"/>
      <c r="H928" s="35" t="s">
        <v>1</v>
      </c>
      <c r="I928" s="35"/>
      <c r="J928" s="6"/>
      <c r="K928" s="6"/>
      <c r="L928" s="6"/>
      <c r="M928" s="6"/>
    </row>
    <row r="929" spans="1:13" ht="97.5" x14ac:dyDescent="0.25">
      <c r="A929" s="74" t="s">
        <v>1731</v>
      </c>
      <c r="B929" s="74" t="s">
        <v>1779</v>
      </c>
      <c r="C929" s="74" t="s">
        <v>1856</v>
      </c>
      <c r="D929" s="112" t="s">
        <v>1528</v>
      </c>
      <c r="E929" s="113">
        <v>36</v>
      </c>
      <c r="F929" s="114" t="s">
        <v>183</v>
      </c>
      <c r="G929" s="35"/>
      <c r="H929" s="35" t="s">
        <v>1</v>
      </c>
      <c r="I929" s="35"/>
      <c r="J929" s="6"/>
      <c r="K929" s="6"/>
      <c r="L929" s="6"/>
      <c r="M929" s="6"/>
    </row>
    <row r="930" spans="1:13" ht="156" x14ac:dyDescent="0.25">
      <c r="A930" s="74" t="s">
        <v>1731</v>
      </c>
      <c r="B930" s="74" t="s">
        <v>1772</v>
      </c>
      <c r="C930" s="74" t="s">
        <v>1857</v>
      </c>
      <c r="D930" s="112" t="s">
        <v>1528</v>
      </c>
      <c r="E930" s="113">
        <v>36</v>
      </c>
      <c r="F930" s="114" t="s">
        <v>183</v>
      </c>
      <c r="G930" s="35"/>
      <c r="H930" s="35" t="s">
        <v>1</v>
      </c>
      <c r="I930" s="35"/>
      <c r="J930" s="6"/>
      <c r="K930" s="6"/>
      <c r="L930" s="6"/>
      <c r="M930" s="6"/>
    </row>
    <row r="931" spans="1:13" ht="97.5" x14ac:dyDescent="0.25">
      <c r="A931" s="74" t="s">
        <v>1731</v>
      </c>
      <c r="B931" s="74" t="s">
        <v>1779</v>
      </c>
      <c r="C931" s="74" t="s">
        <v>1858</v>
      </c>
      <c r="D931" s="112" t="s">
        <v>1528</v>
      </c>
      <c r="E931" s="113">
        <v>36</v>
      </c>
      <c r="F931" s="114" t="s">
        <v>183</v>
      </c>
      <c r="G931" s="35"/>
      <c r="H931" s="35" t="s">
        <v>1</v>
      </c>
      <c r="I931" s="35"/>
      <c r="J931" s="6"/>
      <c r="K931" s="6"/>
      <c r="L931" s="6"/>
      <c r="M931" s="6"/>
    </row>
    <row r="932" spans="1:13" ht="97.5" x14ac:dyDescent="0.25">
      <c r="A932" s="74" t="s">
        <v>1731</v>
      </c>
      <c r="B932" s="74" t="s">
        <v>1776</v>
      </c>
      <c r="C932" s="74" t="s">
        <v>1859</v>
      </c>
      <c r="D932" s="112" t="s">
        <v>1528</v>
      </c>
      <c r="E932" s="113">
        <v>36</v>
      </c>
      <c r="F932" s="114" t="s">
        <v>183</v>
      </c>
      <c r="G932" s="35"/>
      <c r="H932" s="35" t="s">
        <v>1</v>
      </c>
      <c r="I932" s="35"/>
      <c r="J932" s="6"/>
      <c r="K932" s="6"/>
      <c r="L932" s="6"/>
      <c r="M932" s="6"/>
    </row>
    <row r="933" spans="1:13" ht="97.5" x14ac:dyDescent="0.25">
      <c r="A933" s="74" t="s">
        <v>1731</v>
      </c>
      <c r="B933" s="74" t="s">
        <v>1776</v>
      </c>
      <c r="C933" s="74" t="s">
        <v>1860</v>
      </c>
      <c r="D933" s="112" t="s">
        <v>1528</v>
      </c>
      <c r="E933" s="113">
        <v>36</v>
      </c>
      <c r="F933" s="114" t="s">
        <v>183</v>
      </c>
      <c r="G933" s="35"/>
      <c r="H933" s="35" t="s">
        <v>1</v>
      </c>
      <c r="I933" s="35"/>
      <c r="J933" s="6"/>
      <c r="K933" s="6"/>
      <c r="L933" s="6"/>
      <c r="M933" s="6"/>
    </row>
    <row r="934" spans="1:13" ht="97.5" x14ac:dyDescent="0.25">
      <c r="A934" s="74" t="s">
        <v>1731</v>
      </c>
      <c r="B934" s="74" t="s">
        <v>1776</v>
      </c>
      <c r="C934" s="74" t="s">
        <v>1861</v>
      </c>
      <c r="D934" s="112" t="s">
        <v>1528</v>
      </c>
      <c r="E934" s="113">
        <v>36</v>
      </c>
      <c r="F934" s="114" t="s">
        <v>183</v>
      </c>
      <c r="G934" s="35"/>
      <c r="H934" s="35" t="s">
        <v>1</v>
      </c>
      <c r="I934" s="35"/>
      <c r="J934" s="6"/>
      <c r="K934" s="6"/>
      <c r="L934" s="6"/>
      <c r="M934" s="6"/>
    </row>
    <row r="935" spans="1:13" ht="97.5" x14ac:dyDescent="0.25">
      <c r="A935" s="74" t="s">
        <v>1731</v>
      </c>
      <c r="B935" s="74" t="s">
        <v>1776</v>
      </c>
      <c r="C935" s="74" t="s">
        <v>1862</v>
      </c>
      <c r="D935" s="112" t="s">
        <v>1528</v>
      </c>
      <c r="E935" s="113">
        <v>36</v>
      </c>
      <c r="F935" s="114" t="s">
        <v>183</v>
      </c>
      <c r="G935" s="35"/>
      <c r="H935" s="35" t="s">
        <v>1</v>
      </c>
      <c r="I935" s="35"/>
      <c r="J935" s="6"/>
      <c r="K935" s="6"/>
      <c r="L935" s="6"/>
      <c r="M935" s="6"/>
    </row>
    <row r="936" spans="1:13" ht="97.5" x14ac:dyDescent="0.25">
      <c r="A936" s="74" t="s">
        <v>1731</v>
      </c>
      <c r="B936" s="74" t="s">
        <v>1776</v>
      </c>
      <c r="C936" s="74" t="s">
        <v>1863</v>
      </c>
      <c r="D936" s="112" t="s">
        <v>1528</v>
      </c>
      <c r="E936" s="113">
        <v>36</v>
      </c>
      <c r="F936" s="114" t="s">
        <v>183</v>
      </c>
      <c r="G936" s="35"/>
      <c r="H936" s="35" t="s">
        <v>1</v>
      </c>
      <c r="I936" s="35"/>
      <c r="J936" s="6"/>
      <c r="K936" s="6"/>
      <c r="L936" s="6"/>
      <c r="M936" s="6"/>
    </row>
    <row r="937" spans="1:13" ht="97.5" x14ac:dyDescent="0.25">
      <c r="A937" s="74" t="s">
        <v>1731</v>
      </c>
      <c r="B937" s="74" t="s">
        <v>1776</v>
      </c>
      <c r="C937" s="74" t="s">
        <v>1864</v>
      </c>
      <c r="D937" s="112" t="s">
        <v>1528</v>
      </c>
      <c r="E937" s="113">
        <v>36</v>
      </c>
      <c r="F937" s="114" t="s">
        <v>183</v>
      </c>
      <c r="G937" s="35"/>
      <c r="H937" s="35" t="s">
        <v>1</v>
      </c>
      <c r="I937" s="35"/>
      <c r="J937" s="6"/>
      <c r="K937" s="6"/>
      <c r="L937" s="6"/>
      <c r="M937" s="6"/>
    </row>
    <row r="938" spans="1:13" ht="97.5" x14ac:dyDescent="0.25">
      <c r="A938" s="74" t="s">
        <v>1731</v>
      </c>
      <c r="B938" s="74" t="s">
        <v>1865</v>
      </c>
      <c r="C938" s="74" t="s">
        <v>948</v>
      </c>
      <c r="D938" s="112" t="s">
        <v>1528</v>
      </c>
      <c r="E938" s="113">
        <v>36</v>
      </c>
      <c r="F938" s="114" t="s">
        <v>183</v>
      </c>
      <c r="G938" s="35"/>
      <c r="H938" s="35" t="s">
        <v>1</v>
      </c>
      <c r="I938" s="35"/>
      <c r="J938" s="6"/>
      <c r="K938" s="6"/>
      <c r="L938" s="6"/>
      <c r="M938" s="6"/>
    </row>
    <row r="939" spans="1:13" ht="97.5" x14ac:dyDescent="0.25">
      <c r="A939" s="74" t="s">
        <v>1731</v>
      </c>
      <c r="B939" s="74" t="s">
        <v>1845</v>
      </c>
      <c r="C939" s="74" t="s">
        <v>1866</v>
      </c>
      <c r="D939" s="112" t="s">
        <v>1528</v>
      </c>
      <c r="E939" s="113">
        <v>20</v>
      </c>
      <c r="F939" s="114" t="s">
        <v>183</v>
      </c>
      <c r="G939" s="35"/>
      <c r="H939" s="35" t="s">
        <v>1</v>
      </c>
      <c r="I939" s="35"/>
      <c r="J939" s="6"/>
      <c r="K939" s="6"/>
      <c r="L939" s="6"/>
      <c r="M939" s="6"/>
    </row>
    <row r="940" spans="1:13" ht="78" x14ac:dyDescent="0.25">
      <c r="A940" s="74" t="s">
        <v>1731</v>
      </c>
      <c r="B940" s="74" t="s">
        <v>1867</v>
      </c>
      <c r="C940" s="74" t="s">
        <v>1868</v>
      </c>
      <c r="D940" s="112" t="s">
        <v>1528</v>
      </c>
      <c r="E940" s="113">
        <v>20</v>
      </c>
      <c r="F940" s="114" t="s">
        <v>183</v>
      </c>
      <c r="G940" s="35"/>
      <c r="H940" s="35" t="s">
        <v>1</v>
      </c>
      <c r="I940" s="35"/>
      <c r="J940" s="6"/>
      <c r="K940" s="6"/>
      <c r="L940" s="6"/>
      <c r="M940" s="6"/>
    </row>
    <row r="941" spans="1:13" ht="156" x14ac:dyDescent="0.25">
      <c r="A941" s="74" t="s">
        <v>1731</v>
      </c>
      <c r="B941" s="74" t="s">
        <v>1772</v>
      </c>
      <c r="C941" s="74" t="s">
        <v>1869</v>
      </c>
      <c r="D941" s="112" t="s">
        <v>1528</v>
      </c>
      <c r="E941" s="113">
        <v>36</v>
      </c>
      <c r="F941" s="114" t="s">
        <v>183</v>
      </c>
      <c r="G941" s="35"/>
      <c r="H941" s="35" t="s">
        <v>1</v>
      </c>
      <c r="I941" s="35"/>
      <c r="J941" s="6"/>
      <c r="K941" s="6"/>
      <c r="L941" s="6"/>
      <c r="M941" s="6"/>
    </row>
    <row r="942" spans="1:13" ht="97.5" x14ac:dyDescent="0.25">
      <c r="A942" s="74" t="s">
        <v>1731</v>
      </c>
      <c r="B942" s="74" t="s">
        <v>1870</v>
      </c>
      <c r="C942" s="74" t="s">
        <v>1799</v>
      </c>
      <c r="D942" s="112" t="s">
        <v>1528</v>
      </c>
      <c r="E942" s="113">
        <v>17</v>
      </c>
      <c r="F942" s="114" t="s">
        <v>183</v>
      </c>
      <c r="G942" s="35"/>
      <c r="H942" s="35" t="s">
        <v>1</v>
      </c>
      <c r="I942" s="35"/>
      <c r="J942" s="6"/>
      <c r="K942" s="6"/>
      <c r="L942" s="6"/>
      <c r="M942" s="6"/>
    </row>
    <row r="943" spans="1:13" ht="97.5" x14ac:dyDescent="0.25">
      <c r="A943" s="74" t="s">
        <v>1731</v>
      </c>
      <c r="B943" s="74" t="s">
        <v>1779</v>
      </c>
      <c r="C943" s="74" t="s">
        <v>1871</v>
      </c>
      <c r="D943" s="112" t="s">
        <v>1528</v>
      </c>
      <c r="E943" s="113">
        <v>36</v>
      </c>
      <c r="F943" s="114" t="s">
        <v>183</v>
      </c>
      <c r="G943" s="35"/>
      <c r="H943" s="35" t="s">
        <v>1</v>
      </c>
      <c r="I943" s="35"/>
      <c r="J943" s="6"/>
      <c r="K943" s="6"/>
      <c r="L943" s="6"/>
      <c r="M943" s="6"/>
    </row>
    <row r="944" spans="1:13" ht="97.5" x14ac:dyDescent="0.25">
      <c r="A944" s="74" t="s">
        <v>1731</v>
      </c>
      <c r="B944" s="74" t="s">
        <v>1779</v>
      </c>
      <c r="C944" s="74" t="s">
        <v>503</v>
      </c>
      <c r="D944" s="112" t="s">
        <v>1528</v>
      </c>
      <c r="E944" s="113">
        <v>36</v>
      </c>
      <c r="F944" s="114" t="s">
        <v>183</v>
      </c>
      <c r="G944" s="35"/>
      <c r="H944" s="35" t="s">
        <v>1</v>
      </c>
      <c r="I944" s="35"/>
      <c r="J944" s="6"/>
      <c r="K944" s="6"/>
      <c r="L944" s="6"/>
      <c r="M944" s="6"/>
    </row>
    <row r="945" spans="1:13" ht="97.5" x14ac:dyDescent="0.25">
      <c r="A945" s="74" t="s">
        <v>1731</v>
      </c>
      <c r="B945" s="74" t="s">
        <v>1779</v>
      </c>
      <c r="C945" s="74" t="s">
        <v>1872</v>
      </c>
      <c r="D945" s="112" t="s">
        <v>1528</v>
      </c>
      <c r="E945" s="113">
        <v>36</v>
      </c>
      <c r="F945" s="114" t="s">
        <v>183</v>
      </c>
      <c r="G945" s="35"/>
      <c r="H945" s="35" t="s">
        <v>1</v>
      </c>
      <c r="I945" s="35"/>
      <c r="J945" s="6"/>
      <c r="K945" s="6"/>
      <c r="L945" s="6"/>
      <c r="M945" s="6"/>
    </row>
    <row r="946" spans="1:13" ht="78" x14ac:dyDescent="0.25">
      <c r="A946" s="74" t="s">
        <v>1731</v>
      </c>
      <c r="B946" s="74" t="s">
        <v>1850</v>
      </c>
      <c r="C946" s="74" t="s">
        <v>1873</v>
      </c>
      <c r="D946" s="112" t="s">
        <v>1528</v>
      </c>
      <c r="E946" s="113">
        <v>23</v>
      </c>
      <c r="F946" s="114" t="s">
        <v>183</v>
      </c>
      <c r="G946" s="35"/>
      <c r="H946" s="35" t="s">
        <v>1</v>
      </c>
      <c r="I946" s="35"/>
      <c r="J946" s="6"/>
      <c r="K946" s="6"/>
      <c r="L946" s="6"/>
      <c r="M946" s="6"/>
    </row>
    <row r="947" spans="1:13" ht="97.5" x14ac:dyDescent="0.25">
      <c r="A947" s="74" t="s">
        <v>1731</v>
      </c>
      <c r="B947" s="74" t="s">
        <v>1874</v>
      </c>
      <c r="C947" s="74" t="s">
        <v>1799</v>
      </c>
      <c r="D947" s="112" t="s">
        <v>1528</v>
      </c>
      <c r="E947" s="113">
        <v>36</v>
      </c>
      <c r="F947" s="114" t="s">
        <v>183</v>
      </c>
      <c r="G947" s="35"/>
      <c r="H947" s="35" t="s">
        <v>1</v>
      </c>
      <c r="I947" s="35"/>
      <c r="J947" s="6"/>
      <c r="K947" s="6"/>
      <c r="L947" s="6"/>
      <c r="M947" s="6"/>
    </row>
    <row r="948" spans="1:13" ht="78" x14ac:dyDescent="0.25">
      <c r="A948" s="74" t="s">
        <v>1731</v>
      </c>
      <c r="B948" s="74" t="s">
        <v>1789</v>
      </c>
      <c r="C948" s="74" t="s">
        <v>1875</v>
      </c>
      <c r="D948" s="112" t="s">
        <v>1528</v>
      </c>
      <c r="E948" s="113">
        <v>10</v>
      </c>
      <c r="F948" s="114" t="s">
        <v>183</v>
      </c>
      <c r="G948" s="35"/>
      <c r="H948" s="35" t="s">
        <v>1</v>
      </c>
      <c r="I948" s="35"/>
      <c r="J948" s="6"/>
      <c r="K948" s="6"/>
      <c r="L948" s="6"/>
      <c r="M948" s="6"/>
    </row>
    <row r="949" spans="1:13" ht="78" x14ac:dyDescent="0.25">
      <c r="A949" s="74" t="s">
        <v>1731</v>
      </c>
      <c r="B949" s="74" t="s">
        <v>1850</v>
      </c>
      <c r="C949" s="74" t="s">
        <v>1876</v>
      </c>
      <c r="D949" s="112" t="s">
        <v>1528</v>
      </c>
      <c r="E949" s="113">
        <v>6</v>
      </c>
      <c r="F949" s="114" t="s">
        <v>183</v>
      </c>
      <c r="G949" s="35"/>
      <c r="H949" s="35" t="s">
        <v>1</v>
      </c>
      <c r="I949" s="35"/>
      <c r="J949" s="6"/>
      <c r="K949" s="6"/>
      <c r="L949" s="6"/>
      <c r="M949" s="6"/>
    </row>
    <row r="950" spans="1:13" ht="78" x14ac:dyDescent="0.25">
      <c r="A950" s="74" t="s">
        <v>1731</v>
      </c>
      <c r="B950" s="74" t="s">
        <v>1789</v>
      </c>
      <c r="C950" s="74" t="s">
        <v>1877</v>
      </c>
      <c r="D950" s="112" t="s">
        <v>1528</v>
      </c>
      <c r="E950" s="113">
        <v>6</v>
      </c>
      <c r="F950" s="114" t="s">
        <v>183</v>
      </c>
      <c r="G950" s="35"/>
      <c r="H950" s="35" t="s">
        <v>1</v>
      </c>
      <c r="I950" s="35"/>
      <c r="J950" s="6"/>
      <c r="K950" s="6"/>
      <c r="L950" s="6"/>
      <c r="M950" s="6"/>
    </row>
    <row r="951" spans="1:13" ht="136.5" x14ac:dyDescent="0.25">
      <c r="A951" s="74" t="s">
        <v>1731</v>
      </c>
      <c r="B951" s="74" t="s">
        <v>1878</v>
      </c>
      <c r="C951" s="74" t="s">
        <v>1879</v>
      </c>
      <c r="D951" s="112" t="s">
        <v>1528</v>
      </c>
      <c r="E951" s="113">
        <v>36</v>
      </c>
      <c r="F951" s="114" t="s">
        <v>183</v>
      </c>
      <c r="G951" s="35"/>
      <c r="H951" s="35" t="s">
        <v>1</v>
      </c>
      <c r="I951" s="35"/>
      <c r="J951" s="6"/>
      <c r="K951" s="6"/>
      <c r="L951" s="6"/>
      <c r="M951" s="6"/>
    </row>
    <row r="952" spans="1:13" ht="156" x14ac:dyDescent="0.25">
      <c r="A952" s="74" t="s">
        <v>1731</v>
      </c>
      <c r="B952" s="74" t="s">
        <v>1772</v>
      </c>
      <c r="C952" s="74" t="s">
        <v>1880</v>
      </c>
      <c r="D952" s="112" t="s">
        <v>1528</v>
      </c>
      <c r="E952" s="113">
        <v>36</v>
      </c>
      <c r="F952" s="114" t="s">
        <v>183</v>
      </c>
      <c r="G952" s="35"/>
      <c r="H952" s="35" t="s">
        <v>1</v>
      </c>
      <c r="I952" s="35"/>
      <c r="J952" s="6"/>
      <c r="K952" s="6"/>
      <c r="L952" s="6"/>
      <c r="M952" s="6"/>
    </row>
    <row r="953" spans="1:13" ht="117" x14ac:dyDescent="0.25">
      <c r="A953" s="74" t="s">
        <v>1731</v>
      </c>
      <c r="B953" s="74" t="s">
        <v>1881</v>
      </c>
      <c r="C953" s="74" t="s">
        <v>404</v>
      </c>
      <c r="D953" s="112" t="s">
        <v>1528</v>
      </c>
      <c r="E953" s="113">
        <v>36</v>
      </c>
      <c r="F953" s="114" t="s">
        <v>183</v>
      </c>
      <c r="G953" s="35"/>
      <c r="H953" s="35" t="s">
        <v>1</v>
      </c>
      <c r="I953" s="35"/>
      <c r="J953" s="6"/>
      <c r="K953" s="6"/>
      <c r="L953" s="6"/>
      <c r="M953" s="6"/>
    </row>
    <row r="954" spans="1:13" ht="97.5" x14ac:dyDescent="0.25">
      <c r="A954" s="74" t="s">
        <v>1731</v>
      </c>
      <c r="B954" s="74" t="s">
        <v>1776</v>
      </c>
      <c r="C954" s="74" t="s">
        <v>1882</v>
      </c>
      <c r="D954" s="112" t="s">
        <v>1528</v>
      </c>
      <c r="E954" s="113">
        <v>36</v>
      </c>
      <c r="F954" s="114" t="s">
        <v>183</v>
      </c>
      <c r="G954" s="35"/>
      <c r="H954" s="35" t="s">
        <v>1</v>
      </c>
      <c r="I954" s="35"/>
      <c r="J954" s="6"/>
      <c r="K954" s="6"/>
      <c r="L954" s="6"/>
      <c r="M954" s="6"/>
    </row>
    <row r="955" spans="1:13" ht="136.5" x14ac:dyDescent="0.25">
      <c r="A955" s="74" t="s">
        <v>1731</v>
      </c>
      <c r="B955" s="74" t="s">
        <v>1878</v>
      </c>
      <c r="C955" s="74" t="s">
        <v>418</v>
      </c>
      <c r="D955" s="112" t="s">
        <v>1528</v>
      </c>
      <c r="E955" s="113">
        <v>36</v>
      </c>
      <c r="F955" s="114" t="s">
        <v>183</v>
      </c>
      <c r="G955" s="35"/>
      <c r="H955" s="35" t="s">
        <v>1</v>
      </c>
      <c r="I955" s="35"/>
      <c r="J955" s="6"/>
      <c r="K955" s="6"/>
      <c r="L955" s="6"/>
      <c r="M955" s="6"/>
    </row>
    <row r="956" spans="1:13" ht="136.5" x14ac:dyDescent="0.25">
      <c r="A956" s="74" t="s">
        <v>1731</v>
      </c>
      <c r="B956" s="74" t="s">
        <v>1878</v>
      </c>
      <c r="C956" s="74" t="s">
        <v>1843</v>
      </c>
      <c r="D956" s="112" t="s">
        <v>1528</v>
      </c>
      <c r="E956" s="113">
        <v>36</v>
      </c>
      <c r="F956" s="114" t="s">
        <v>183</v>
      </c>
      <c r="G956" s="35"/>
      <c r="H956" s="35" t="s">
        <v>1</v>
      </c>
      <c r="I956" s="35"/>
      <c r="J956" s="6"/>
      <c r="K956" s="6"/>
      <c r="L956" s="6"/>
      <c r="M956" s="6"/>
    </row>
    <row r="957" spans="1:13" ht="156" x14ac:dyDescent="0.25">
      <c r="A957" s="74" t="s">
        <v>1731</v>
      </c>
      <c r="B957" s="74" t="s">
        <v>1772</v>
      </c>
      <c r="C957" s="74" t="s">
        <v>1883</v>
      </c>
      <c r="D957" s="112" t="s">
        <v>1528</v>
      </c>
      <c r="E957" s="113">
        <v>36</v>
      </c>
      <c r="F957" s="114" t="s">
        <v>183</v>
      </c>
      <c r="G957" s="35"/>
      <c r="H957" s="35" t="s">
        <v>1</v>
      </c>
      <c r="I957" s="35"/>
      <c r="J957" s="6"/>
      <c r="K957" s="6"/>
      <c r="L957" s="6"/>
      <c r="M957" s="6"/>
    </row>
    <row r="958" spans="1:13" ht="156" x14ac:dyDescent="0.25">
      <c r="A958" s="74" t="s">
        <v>1731</v>
      </c>
      <c r="B958" s="74" t="s">
        <v>1772</v>
      </c>
      <c r="C958" s="74" t="s">
        <v>1884</v>
      </c>
      <c r="D958" s="112" t="s">
        <v>1528</v>
      </c>
      <c r="E958" s="113">
        <v>36</v>
      </c>
      <c r="F958" s="114" t="s">
        <v>183</v>
      </c>
      <c r="G958" s="35"/>
      <c r="H958" s="35" t="s">
        <v>1</v>
      </c>
      <c r="I958" s="35"/>
      <c r="J958" s="6"/>
      <c r="K958" s="6"/>
      <c r="L958" s="6"/>
      <c r="M958" s="6"/>
    </row>
    <row r="959" spans="1:13" ht="97.5" x14ac:dyDescent="0.25">
      <c r="A959" s="74" t="s">
        <v>1731</v>
      </c>
      <c r="B959" s="74" t="s">
        <v>1776</v>
      </c>
      <c r="C959" s="74" t="s">
        <v>1885</v>
      </c>
      <c r="D959" s="112" t="s">
        <v>1528</v>
      </c>
      <c r="E959" s="113">
        <v>36</v>
      </c>
      <c r="F959" s="114" t="s">
        <v>183</v>
      </c>
      <c r="G959" s="35"/>
      <c r="H959" s="35" t="s">
        <v>1</v>
      </c>
      <c r="I959" s="35"/>
      <c r="J959" s="6"/>
      <c r="K959" s="6"/>
      <c r="L959" s="6"/>
      <c r="M959" s="6"/>
    </row>
    <row r="960" spans="1:13" ht="78" x14ac:dyDescent="0.25">
      <c r="A960" s="74" t="s">
        <v>1886</v>
      </c>
      <c r="B960" s="74" t="s">
        <v>1887</v>
      </c>
      <c r="C960" s="74" t="s">
        <v>1888</v>
      </c>
      <c r="D960" s="112" t="s">
        <v>1528</v>
      </c>
      <c r="E960" s="113">
        <v>34</v>
      </c>
      <c r="F960" s="114" t="s">
        <v>183</v>
      </c>
      <c r="G960" s="35"/>
      <c r="H960" s="35" t="s">
        <v>1</v>
      </c>
      <c r="I960" s="35"/>
      <c r="J960" s="6"/>
      <c r="K960" s="6"/>
      <c r="L960" s="6"/>
      <c r="M960" s="6"/>
    </row>
    <row r="961" spans="1:13" ht="78" x14ac:dyDescent="0.25">
      <c r="A961" s="74" t="s">
        <v>1886</v>
      </c>
      <c r="B961" s="74" t="s">
        <v>1889</v>
      </c>
      <c r="C961" s="74" t="s">
        <v>1890</v>
      </c>
      <c r="D961" s="112" t="s">
        <v>1528</v>
      </c>
      <c r="E961" s="113">
        <v>8</v>
      </c>
      <c r="F961" s="114" t="s">
        <v>183</v>
      </c>
      <c r="G961" s="35"/>
      <c r="H961" s="35" t="s">
        <v>1</v>
      </c>
      <c r="I961" s="35"/>
      <c r="J961" s="6"/>
      <c r="K961" s="6"/>
      <c r="L961" s="6"/>
      <c r="M961" s="6"/>
    </row>
    <row r="962" spans="1:13" ht="78" x14ac:dyDescent="0.25">
      <c r="A962" s="74" t="s">
        <v>1886</v>
      </c>
      <c r="B962" s="74" t="s">
        <v>1889</v>
      </c>
      <c r="C962" s="74" t="s">
        <v>1891</v>
      </c>
      <c r="D962" s="112" t="s">
        <v>1528</v>
      </c>
      <c r="E962" s="113">
        <v>12</v>
      </c>
      <c r="F962" s="114" t="s">
        <v>183</v>
      </c>
      <c r="G962" s="35"/>
      <c r="H962" s="35" t="s">
        <v>1</v>
      </c>
      <c r="I962" s="35"/>
      <c r="J962" s="6"/>
      <c r="K962" s="6"/>
      <c r="L962" s="6"/>
      <c r="M962" s="6"/>
    </row>
    <row r="963" spans="1:13" ht="78" x14ac:dyDescent="0.25">
      <c r="A963" s="74" t="s">
        <v>1886</v>
      </c>
      <c r="B963" s="74" t="s">
        <v>1889</v>
      </c>
      <c r="C963" s="74" t="s">
        <v>1892</v>
      </c>
      <c r="D963" s="112" t="s">
        <v>1528</v>
      </c>
      <c r="E963" s="113">
        <v>23</v>
      </c>
      <c r="F963" s="114" t="s">
        <v>183</v>
      </c>
      <c r="G963" s="35"/>
      <c r="H963" s="35" t="s">
        <v>1</v>
      </c>
      <c r="I963" s="35"/>
      <c r="J963" s="6"/>
      <c r="K963" s="6"/>
      <c r="L963" s="6"/>
      <c r="M963" s="6"/>
    </row>
    <row r="964" spans="1:13" ht="78" x14ac:dyDescent="0.25">
      <c r="A964" s="74" t="s">
        <v>1886</v>
      </c>
      <c r="B964" s="74" t="s">
        <v>1893</v>
      </c>
      <c r="C964" s="74" t="s">
        <v>1894</v>
      </c>
      <c r="D964" s="112" t="s">
        <v>1528</v>
      </c>
      <c r="E964" s="113">
        <v>8</v>
      </c>
      <c r="F964" s="114" t="s">
        <v>183</v>
      </c>
      <c r="G964" s="35"/>
      <c r="H964" s="35" t="s">
        <v>1</v>
      </c>
      <c r="I964" s="35"/>
      <c r="J964" s="6"/>
      <c r="K964" s="6"/>
      <c r="L964" s="6"/>
      <c r="M964" s="6"/>
    </row>
    <row r="965" spans="1:13" ht="78" x14ac:dyDescent="0.25">
      <c r="A965" s="74" t="s">
        <v>1886</v>
      </c>
      <c r="B965" s="74" t="s">
        <v>1895</v>
      </c>
      <c r="C965" s="74" t="s">
        <v>1896</v>
      </c>
      <c r="D965" s="112" t="s">
        <v>1528</v>
      </c>
      <c r="E965" s="113">
        <v>11</v>
      </c>
      <c r="F965" s="114" t="s">
        <v>183</v>
      </c>
      <c r="G965" s="35"/>
      <c r="H965" s="35" t="s">
        <v>1</v>
      </c>
      <c r="I965" s="35"/>
      <c r="J965" s="6"/>
      <c r="K965" s="6"/>
      <c r="L965" s="6"/>
      <c r="M965" s="6"/>
    </row>
    <row r="966" spans="1:13" ht="78" x14ac:dyDescent="0.25">
      <c r="A966" s="74" t="s">
        <v>1886</v>
      </c>
      <c r="B966" s="74" t="s">
        <v>1897</v>
      </c>
      <c r="C966" s="74" t="s">
        <v>1898</v>
      </c>
      <c r="D966" s="112" t="s">
        <v>1528</v>
      </c>
      <c r="E966" s="113">
        <v>8</v>
      </c>
      <c r="F966" s="114" t="s">
        <v>183</v>
      </c>
      <c r="G966" s="35"/>
      <c r="H966" s="35" t="s">
        <v>1</v>
      </c>
      <c r="I966" s="35"/>
      <c r="J966" s="6"/>
      <c r="K966" s="6"/>
      <c r="L966" s="6"/>
      <c r="M966" s="6"/>
    </row>
    <row r="967" spans="1:13" ht="78" x14ac:dyDescent="0.25">
      <c r="A967" s="74" t="s">
        <v>1886</v>
      </c>
      <c r="B967" s="74" t="s">
        <v>1899</v>
      </c>
      <c r="C967" s="74" t="s">
        <v>1898</v>
      </c>
      <c r="D967" s="112" t="s">
        <v>1528</v>
      </c>
      <c r="E967" s="113">
        <v>5</v>
      </c>
      <c r="F967" s="114" t="s">
        <v>183</v>
      </c>
      <c r="G967" s="35"/>
      <c r="H967" s="35" t="s">
        <v>1</v>
      </c>
      <c r="I967" s="35"/>
      <c r="J967" s="6"/>
      <c r="K967" s="6"/>
      <c r="L967" s="6"/>
      <c r="M967" s="6"/>
    </row>
    <row r="968" spans="1:13" ht="78" x14ac:dyDescent="0.25">
      <c r="A968" s="74" t="s">
        <v>1886</v>
      </c>
      <c r="B968" s="74" t="s">
        <v>1900</v>
      </c>
      <c r="C968" s="74" t="s">
        <v>1892</v>
      </c>
      <c r="D968" s="112" t="s">
        <v>1528</v>
      </c>
      <c r="E968" s="113">
        <v>16</v>
      </c>
      <c r="F968" s="114" t="s">
        <v>183</v>
      </c>
      <c r="G968" s="35"/>
      <c r="H968" s="35" t="s">
        <v>1</v>
      </c>
      <c r="I968" s="35"/>
      <c r="J968" s="6"/>
      <c r="K968" s="6"/>
      <c r="L968" s="6"/>
      <c r="M968" s="6"/>
    </row>
    <row r="969" spans="1:13" ht="78" x14ac:dyDescent="0.25">
      <c r="A969" s="74" t="s">
        <v>1886</v>
      </c>
      <c r="B969" s="74" t="s">
        <v>1901</v>
      </c>
      <c r="C969" s="74" t="s">
        <v>1902</v>
      </c>
      <c r="D969" s="112" t="s">
        <v>1528</v>
      </c>
      <c r="E969" s="113">
        <v>828</v>
      </c>
      <c r="F969" s="114" t="s">
        <v>183</v>
      </c>
      <c r="G969" s="35"/>
      <c r="H969" s="35" t="s">
        <v>1</v>
      </c>
      <c r="I969" s="35"/>
      <c r="J969" s="6"/>
      <c r="K969" s="6"/>
      <c r="L969" s="6"/>
      <c r="M969" s="6"/>
    </row>
    <row r="970" spans="1:13" ht="78" x14ac:dyDescent="0.25">
      <c r="A970" s="74" t="s">
        <v>1886</v>
      </c>
      <c r="B970" s="74" t="s">
        <v>1903</v>
      </c>
      <c r="C970" s="74" t="s">
        <v>1902</v>
      </c>
      <c r="D970" s="112" t="s">
        <v>1528</v>
      </c>
      <c r="E970" s="113">
        <v>679</v>
      </c>
      <c r="F970" s="114" t="s">
        <v>183</v>
      </c>
      <c r="G970" s="35"/>
      <c r="H970" s="35" t="s">
        <v>1</v>
      </c>
      <c r="I970" s="35"/>
      <c r="J970" s="6"/>
      <c r="K970" s="6"/>
      <c r="L970" s="6"/>
      <c r="M970" s="6"/>
    </row>
    <row r="971" spans="1:13" ht="78" x14ac:dyDescent="0.25">
      <c r="A971" s="74" t="s">
        <v>1886</v>
      </c>
      <c r="B971" s="74" t="s">
        <v>1889</v>
      </c>
      <c r="C971" s="74" t="s">
        <v>1904</v>
      </c>
      <c r="D971" s="112" t="s">
        <v>1528</v>
      </c>
      <c r="E971" s="113">
        <v>14</v>
      </c>
      <c r="F971" s="114" t="s">
        <v>183</v>
      </c>
      <c r="G971" s="35"/>
      <c r="H971" s="35" t="s">
        <v>1</v>
      </c>
      <c r="I971" s="35"/>
      <c r="J971" s="6"/>
      <c r="K971" s="6"/>
      <c r="L971" s="6"/>
      <c r="M971" s="6"/>
    </row>
    <row r="972" spans="1:13" ht="78" x14ac:dyDescent="0.25">
      <c r="A972" s="74" t="s">
        <v>1886</v>
      </c>
      <c r="B972" s="74" t="s">
        <v>1905</v>
      </c>
      <c r="C972" s="74" t="s">
        <v>1904</v>
      </c>
      <c r="D972" s="112" t="s">
        <v>1528</v>
      </c>
      <c r="E972" s="113">
        <v>784</v>
      </c>
      <c r="F972" s="114" t="s">
        <v>183</v>
      </c>
      <c r="G972" s="35"/>
      <c r="H972" s="35" t="s">
        <v>1</v>
      </c>
      <c r="I972" s="35"/>
      <c r="J972" s="6"/>
      <c r="K972" s="6"/>
      <c r="L972" s="6"/>
      <c r="M972" s="6"/>
    </row>
    <row r="973" spans="1:13" ht="78" x14ac:dyDescent="0.25">
      <c r="A973" s="74" t="s">
        <v>1886</v>
      </c>
      <c r="B973" s="74" t="s">
        <v>1906</v>
      </c>
      <c r="C973" s="74" t="s">
        <v>1907</v>
      </c>
      <c r="D973" s="112" t="s">
        <v>1528</v>
      </c>
      <c r="E973" s="113">
        <v>7</v>
      </c>
      <c r="F973" s="114" t="s">
        <v>183</v>
      </c>
      <c r="G973" s="35"/>
      <c r="H973" s="35" t="s">
        <v>1</v>
      </c>
      <c r="I973" s="35"/>
      <c r="J973" s="6"/>
      <c r="K973" s="6"/>
      <c r="L973" s="6"/>
      <c r="M973" s="6"/>
    </row>
    <row r="974" spans="1:13" ht="78" x14ac:dyDescent="0.25">
      <c r="A974" s="74" t="s">
        <v>1886</v>
      </c>
      <c r="B974" s="74" t="s">
        <v>1893</v>
      </c>
      <c r="C974" s="74" t="s">
        <v>1908</v>
      </c>
      <c r="D974" s="112" t="s">
        <v>1528</v>
      </c>
      <c r="E974" s="113">
        <v>25</v>
      </c>
      <c r="F974" s="114" t="s">
        <v>183</v>
      </c>
      <c r="G974" s="35"/>
      <c r="H974" s="35" t="s">
        <v>1</v>
      </c>
      <c r="I974" s="35"/>
      <c r="J974" s="6"/>
      <c r="K974" s="6"/>
      <c r="L974" s="6"/>
      <c r="M974" s="6"/>
    </row>
    <row r="975" spans="1:13" ht="78" x14ac:dyDescent="0.25">
      <c r="A975" s="74" t="s">
        <v>1886</v>
      </c>
      <c r="B975" s="74" t="s">
        <v>1893</v>
      </c>
      <c r="C975" s="74" t="s">
        <v>1909</v>
      </c>
      <c r="D975" s="112" t="s">
        <v>1528</v>
      </c>
      <c r="E975" s="113">
        <v>15</v>
      </c>
      <c r="F975" s="114" t="s">
        <v>183</v>
      </c>
      <c r="G975" s="35"/>
      <c r="H975" s="35" t="s">
        <v>1</v>
      </c>
      <c r="I975" s="35"/>
      <c r="J975" s="6"/>
      <c r="K975" s="6"/>
      <c r="L975" s="6"/>
      <c r="M975" s="6"/>
    </row>
    <row r="976" spans="1:13" ht="78" x14ac:dyDescent="0.25">
      <c r="A976" s="74" t="s">
        <v>1886</v>
      </c>
      <c r="B976" s="74" t="s">
        <v>1910</v>
      </c>
      <c r="C976" s="74" t="s">
        <v>1911</v>
      </c>
      <c r="D976" s="112" t="s">
        <v>1528</v>
      </c>
      <c r="E976" s="113">
        <v>14</v>
      </c>
      <c r="F976" s="114" t="s">
        <v>183</v>
      </c>
      <c r="G976" s="35"/>
      <c r="H976" s="35" t="s">
        <v>1</v>
      </c>
      <c r="I976" s="35"/>
      <c r="J976" s="6"/>
      <c r="K976" s="6"/>
      <c r="L976" s="6"/>
      <c r="M976" s="6"/>
    </row>
    <row r="977" spans="1:13" ht="78" x14ac:dyDescent="0.25">
      <c r="A977" s="74" t="s">
        <v>1886</v>
      </c>
      <c r="B977" s="74" t="s">
        <v>1910</v>
      </c>
      <c r="C977" s="74" t="s">
        <v>1912</v>
      </c>
      <c r="D977" s="112" t="s">
        <v>1528</v>
      </c>
      <c r="E977" s="113">
        <v>9</v>
      </c>
      <c r="F977" s="114" t="s">
        <v>183</v>
      </c>
      <c r="G977" s="35"/>
      <c r="H977" s="35" t="s">
        <v>1</v>
      </c>
      <c r="I977" s="35"/>
      <c r="J977" s="6"/>
      <c r="K977" s="6"/>
      <c r="L977" s="6"/>
      <c r="M977" s="6"/>
    </row>
    <row r="978" spans="1:13" ht="78" x14ac:dyDescent="0.25">
      <c r="A978" s="74" t="s">
        <v>1886</v>
      </c>
      <c r="B978" s="74" t="s">
        <v>1913</v>
      </c>
      <c r="C978" s="74" t="s">
        <v>1914</v>
      </c>
      <c r="D978" s="112" t="s">
        <v>1528</v>
      </c>
      <c r="E978" s="113">
        <v>11</v>
      </c>
      <c r="F978" s="114" t="s">
        <v>183</v>
      </c>
      <c r="G978" s="35"/>
      <c r="H978" s="35" t="s">
        <v>1</v>
      </c>
      <c r="I978" s="35"/>
      <c r="J978" s="6"/>
      <c r="K978" s="6"/>
      <c r="L978" s="6"/>
      <c r="M978" s="6"/>
    </row>
    <row r="979" spans="1:13" ht="78" x14ac:dyDescent="0.25">
      <c r="A979" s="74" t="s">
        <v>1886</v>
      </c>
      <c r="B979" s="74" t="s">
        <v>1915</v>
      </c>
      <c r="C979" s="74" t="s">
        <v>1916</v>
      </c>
      <c r="D979" s="112" t="s">
        <v>1528</v>
      </c>
      <c r="E979" s="113">
        <v>199</v>
      </c>
      <c r="F979" s="114" t="s">
        <v>183</v>
      </c>
      <c r="G979" s="35"/>
      <c r="H979" s="35" t="s">
        <v>1</v>
      </c>
      <c r="I979" s="35"/>
      <c r="J979" s="6"/>
      <c r="K979" s="6"/>
      <c r="L979" s="6"/>
      <c r="M979" s="6"/>
    </row>
    <row r="980" spans="1:13" ht="78" x14ac:dyDescent="0.25">
      <c r="A980" s="74" t="s">
        <v>1886</v>
      </c>
      <c r="B980" s="74" t="s">
        <v>1889</v>
      </c>
      <c r="C980" s="74" t="s">
        <v>1917</v>
      </c>
      <c r="D980" s="112" t="s">
        <v>1528</v>
      </c>
      <c r="E980" s="113">
        <v>4</v>
      </c>
      <c r="F980" s="114" t="s">
        <v>183</v>
      </c>
      <c r="G980" s="35"/>
      <c r="H980" s="35" t="s">
        <v>1</v>
      </c>
      <c r="I980" s="35"/>
      <c r="J980" s="6"/>
      <c r="K980" s="6"/>
      <c r="L980" s="6"/>
      <c r="M980" s="6"/>
    </row>
    <row r="981" spans="1:13" ht="78" x14ac:dyDescent="0.25">
      <c r="A981" s="74" t="s">
        <v>1886</v>
      </c>
      <c r="B981" s="74" t="s">
        <v>1893</v>
      </c>
      <c r="C981" s="74" t="s">
        <v>1916</v>
      </c>
      <c r="D981" s="112" t="s">
        <v>1528</v>
      </c>
      <c r="E981" s="113">
        <v>19</v>
      </c>
      <c r="F981" s="114" t="s">
        <v>183</v>
      </c>
      <c r="G981" s="35"/>
      <c r="H981" s="35" t="s">
        <v>1</v>
      </c>
      <c r="I981" s="35"/>
      <c r="J981" s="6"/>
      <c r="K981" s="6"/>
      <c r="L981" s="6"/>
      <c r="M981" s="6"/>
    </row>
    <row r="982" spans="1:13" ht="78" x14ac:dyDescent="0.25">
      <c r="A982" s="74" t="s">
        <v>1886</v>
      </c>
      <c r="B982" s="74" t="s">
        <v>1918</v>
      </c>
      <c r="C982" s="74" t="s">
        <v>1909</v>
      </c>
      <c r="D982" s="112" t="s">
        <v>1528</v>
      </c>
      <c r="E982" s="113">
        <v>17</v>
      </c>
      <c r="F982" s="114" t="s">
        <v>183</v>
      </c>
      <c r="G982" s="35"/>
      <c r="H982" s="35" t="s">
        <v>1</v>
      </c>
      <c r="I982" s="35"/>
      <c r="J982" s="6"/>
      <c r="K982" s="6"/>
      <c r="L982" s="6"/>
      <c r="M982" s="6"/>
    </row>
    <row r="983" spans="1:13" ht="78" x14ac:dyDescent="0.25">
      <c r="A983" s="74" t="s">
        <v>1886</v>
      </c>
      <c r="B983" s="74" t="s">
        <v>1919</v>
      </c>
      <c r="C983" s="74" t="s">
        <v>1920</v>
      </c>
      <c r="D983" s="112" t="s">
        <v>1528</v>
      </c>
      <c r="E983" s="113">
        <v>4</v>
      </c>
      <c r="F983" s="114" t="s">
        <v>183</v>
      </c>
      <c r="G983" s="35"/>
      <c r="H983" s="35" t="s">
        <v>1</v>
      </c>
      <c r="I983" s="35"/>
      <c r="J983" s="6"/>
      <c r="K983" s="6"/>
      <c r="L983" s="6"/>
      <c r="M983" s="6"/>
    </row>
    <row r="984" spans="1:13" ht="78" x14ac:dyDescent="0.25">
      <c r="A984" s="74" t="s">
        <v>1886</v>
      </c>
      <c r="B984" s="74" t="s">
        <v>1906</v>
      </c>
      <c r="C984" s="74" t="s">
        <v>1921</v>
      </c>
      <c r="D984" s="112" t="s">
        <v>1528</v>
      </c>
      <c r="E984" s="113">
        <v>12</v>
      </c>
      <c r="F984" s="114" t="s">
        <v>183</v>
      </c>
      <c r="G984" s="35"/>
      <c r="H984" s="35" t="s">
        <v>1</v>
      </c>
      <c r="I984" s="35"/>
      <c r="J984" s="6"/>
      <c r="K984" s="6"/>
      <c r="L984" s="6"/>
      <c r="M984" s="6"/>
    </row>
    <row r="985" spans="1:13" ht="78" x14ac:dyDescent="0.25">
      <c r="A985" s="74" t="s">
        <v>1886</v>
      </c>
      <c r="B985" s="74" t="s">
        <v>1922</v>
      </c>
      <c r="C985" s="74" t="s">
        <v>1923</v>
      </c>
      <c r="D985" s="112" t="s">
        <v>1528</v>
      </c>
      <c r="E985" s="113">
        <v>9</v>
      </c>
      <c r="F985" s="114" t="s">
        <v>183</v>
      </c>
      <c r="G985" s="35"/>
      <c r="H985" s="35" t="s">
        <v>1</v>
      </c>
      <c r="I985" s="35"/>
      <c r="J985" s="6"/>
      <c r="K985" s="6"/>
      <c r="L985" s="6"/>
      <c r="M985" s="6"/>
    </row>
    <row r="986" spans="1:13" ht="97.5" x14ac:dyDescent="0.25">
      <c r="A986" s="74" t="s">
        <v>1886</v>
      </c>
      <c r="B986" s="74" t="s">
        <v>1924</v>
      </c>
      <c r="C986" s="74" t="s">
        <v>1914</v>
      </c>
      <c r="D986" s="112" t="s">
        <v>1528</v>
      </c>
      <c r="E986" s="113">
        <v>27</v>
      </c>
      <c r="F986" s="114" t="s">
        <v>183</v>
      </c>
      <c r="G986" s="35"/>
      <c r="H986" s="35" t="s">
        <v>1</v>
      </c>
      <c r="I986" s="35"/>
      <c r="J986" s="6"/>
      <c r="K986" s="6"/>
      <c r="L986" s="6"/>
      <c r="M986" s="6"/>
    </row>
    <row r="987" spans="1:13" ht="78" x14ac:dyDescent="0.25">
      <c r="A987" s="74" t="s">
        <v>1886</v>
      </c>
      <c r="B987" s="74" t="s">
        <v>1925</v>
      </c>
      <c r="C987" s="74" t="s">
        <v>1896</v>
      </c>
      <c r="D987" s="112" t="s">
        <v>1528</v>
      </c>
      <c r="E987" s="113">
        <v>34</v>
      </c>
      <c r="F987" s="114" t="s">
        <v>183</v>
      </c>
      <c r="G987" s="35"/>
      <c r="H987" s="35" t="s">
        <v>1</v>
      </c>
      <c r="I987" s="35"/>
      <c r="J987" s="6"/>
      <c r="K987" s="6"/>
      <c r="L987" s="6"/>
      <c r="M987" s="6"/>
    </row>
    <row r="988" spans="1:13" ht="78" x14ac:dyDescent="0.25">
      <c r="A988" s="74" t="s">
        <v>1886</v>
      </c>
      <c r="B988" s="74" t="s">
        <v>1926</v>
      </c>
      <c r="C988" s="74" t="s">
        <v>1927</v>
      </c>
      <c r="D988" s="112" t="s">
        <v>1528</v>
      </c>
      <c r="E988" s="113">
        <v>672</v>
      </c>
      <c r="F988" s="114" t="s">
        <v>183</v>
      </c>
      <c r="G988" s="35"/>
      <c r="H988" s="35" t="s">
        <v>1</v>
      </c>
      <c r="I988" s="35"/>
      <c r="J988" s="6"/>
      <c r="K988" s="6"/>
      <c r="L988" s="6"/>
      <c r="M988" s="6"/>
    </row>
    <row r="989" spans="1:13" ht="78" x14ac:dyDescent="0.25">
      <c r="A989" s="74" t="s">
        <v>1886</v>
      </c>
      <c r="B989" s="74" t="s">
        <v>1925</v>
      </c>
      <c r="C989" s="74" t="s">
        <v>1896</v>
      </c>
      <c r="D989" s="112" t="s">
        <v>1528</v>
      </c>
      <c r="E989" s="113">
        <v>13</v>
      </c>
      <c r="F989" s="114" t="s">
        <v>183</v>
      </c>
      <c r="G989" s="35"/>
      <c r="H989" s="35" t="s">
        <v>1</v>
      </c>
      <c r="I989" s="35"/>
      <c r="J989" s="6"/>
      <c r="K989" s="6"/>
      <c r="L989" s="6"/>
      <c r="M989" s="6"/>
    </row>
    <row r="990" spans="1:13" ht="78" x14ac:dyDescent="0.25">
      <c r="A990" s="74" t="s">
        <v>1886</v>
      </c>
      <c r="B990" s="74" t="s">
        <v>1928</v>
      </c>
      <c r="C990" s="74" t="s">
        <v>1907</v>
      </c>
      <c r="D990" s="112" t="s">
        <v>1528</v>
      </c>
      <c r="E990" s="113">
        <v>21</v>
      </c>
      <c r="F990" s="114" t="s">
        <v>183</v>
      </c>
      <c r="G990" s="35"/>
      <c r="H990" s="35" t="s">
        <v>1</v>
      </c>
      <c r="I990" s="35"/>
      <c r="J990" s="6"/>
      <c r="K990" s="6"/>
      <c r="L990" s="6"/>
      <c r="M990" s="6"/>
    </row>
    <row r="991" spans="1:13" ht="78" x14ac:dyDescent="0.25">
      <c r="A991" s="74" t="s">
        <v>1886</v>
      </c>
      <c r="B991" s="74" t="s">
        <v>1929</v>
      </c>
      <c r="C991" s="74" t="s">
        <v>1930</v>
      </c>
      <c r="D991" s="112" t="s">
        <v>1528</v>
      </c>
      <c r="E991" s="113">
        <v>872</v>
      </c>
      <c r="F991" s="114" t="s">
        <v>183</v>
      </c>
      <c r="G991" s="35"/>
      <c r="H991" s="35" t="s">
        <v>1</v>
      </c>
      <c r="I991" s="35"/>
      <c r="J991" s="6"/>
      <c r="K991" s="6"/>
      <c r="L991" s="6"/>
      <c r="M991" s="6"/>
    </row>
    <row r="992" spans="1:13" ht="78" x14ac:dyDescent="0.25">
      <c r="A992" s="74" t="s">
        <v>1886</v>
      </c>
      <c r="B992" s="74" t="s">
        <v>1931</v>
      </c>
      <c r="C992" s="74" t="s">
        <v>1930</v>
      </c>
      <c r="D992" s="112" t="s">
        <v>1528</v>
      </c>
      <c r="E992" s="113">
        <v>707</v>
      </c>
      <c r="F992" s="114" t="s">
        <v>183</v>
      </c>
      <c r="G992" s="35"/>
      <c r="H992" s="35" t="s">
        <v>1</v>
      </c>
      <c r="I992" s="35"/>
      <c r="J992" s="6"/>
      <c r="K992" s="6"/>
      <c r="L992" s="6"/>
      <c r="M992" s="6"/>
    </row>
    <row r="993" spans="1:13" ht="78" x14ac:dyDescent="0.25">
      <c r="A993" s="74" t="s">
        <v>1886</v>
      </c>
      <c r="B993" s="74" t="s">
        <v>1932</v>
      </c>
      <c r="C993" s="74" t="s">
        <v>1933</v>
      </c>
      <c r="D993" s="112" t="s">
        <v>1528</v>
      </c>
      <c r="E993" s="113">
        <v>61</v>
      </c>
      <c r="F993" s="114" t="s">
        <v>183</v>
      </c>
      <c r="G993" s="35"/>
      <c r="H993" s="35" t="s">
        <v>1</v>
      </c>
      <c r="I993" s="35"/>
      <c r="J993" s="6"/>
      <c r="K993" s="6"/>
      <c r="L993" s="6"/>
      <c r="M993" s="6"/>
    </row>
    <row r="994" spans="1:13" ht="78" x14ac:dyDescent="0.25">
      <c r="A994" s="74" t="s">
        <v>1886</v>
      </c>
      <c r="B994" s="74" t="s">
        <v>1934</v>
      </c>
      <c r="C994" s="74" t="s">
        <v>1935</v>
      </c>
      <c r="D994" s="112" t="s">
        <v>1528</v>
      </c>
      <c r="E994" s="113">
        <v>16</v>
      </c>
      <c r="F994" s="114" t="s">
        <v>183</v>
      </c>
      <c r="G994" s="35"/>
      <c r="H994" s="35" t="s">
        <v>1</v>
      </c>
      <c r="I994" s="35"/>
      <c r="J994" s="6"/>
      <c r="K994" s="6"/>
      <c r="L994" s="6"/>
      <c r="M994" s="6"/>
    </row>
    <row r="995" spans="1:13" ht="78" x14ac:dyDescent="0.25">
      <c r="A995" s="74" t="s">
        <v>1886</v>
      </c>
      <c r="B995" s="74" t="s">
        <v>1936</v>
      </c>
      <c r="C995" s="74" t="s">
        <v>1927</v>
      </c>
      <c r="D995" s="112" t="s">
        <v>1528</v>
      </c>
      <c r="E995" s="113">
        <v>684</v>
      </c>
      <c r="F995" s="114" t="s">
        <v>183</v>
      </c>
      <c r="G995" s="35"/>
      <c r="H995" s="35" t="s">
        <v>1</v>
      </c>
      <c r="I995" s="35"/>
      <c r="J995" s="6"/>
      <c r="K995" s="6"/>
      <c r="L995" s="6"/>
      <c r="M995" s="6"/>
    </row>
    <row r="996" spans="1:13" ht="97.5" x14ac:dyDescent="0.25">
      <c r="A996" s="74" t="s">
        <v>1886</v>
      </c>
      <c r="B996" s="74" t="s">
        <v>1937</v>
      </c>
      <c r="C996" s="74" t="s">
        <v>1938</v>
      </c>
      <c r="D996" s="112" t="s">
        <v>1528</v>
      </c>
      <c r="E996" s="113">
        <v>614</v>
      </c>
      <c r="F996" s="114" t="s">
        <v>183</v>
      </c>
      <c r="G996" s="35"/>
      <c r="H996" s="35" t="s">
        <v>1</v>
      </c>
      <c r="I996" s="35"/>
      <c r="J996" s="6"/>
      <c r="K996" s="6"/>
      <c r="L996" s="6"/>
      <c r="M996" s="6"/>
    </row>
    <row r="997" spans="1:13" ht="78" x14ac:dyDescent="0.25">
      <c r="A997" s="74" t="s">
        <v>1886</v>
      </c>
      <c r="B997" s="74" t="s">
        <v>1939</v>
      </c>
      <c r="C997" s="74" t="s">
        <v>1911</v>
      </c>
      <c r="D997" s="112" t="s">
        <v>1528</v>
      </c>
      <c r="E997" s="113">
        <v>321</v>
      </c>
      <c r="F997" s="114" t="s">
        <v>183</v>
      </c>
      <c r="G997" s="35"/>
      <c r="H997" s="35" t="s">
        <v>1</v>
      </c>
      <c r="I997" s="35"/>
      <c r="J997" s="6"/>
      <c r="K997" s="6"/>
      <c r="L997" s="6"/>
      <c r="M997" s="6"/>
    </row>
    <row r="998" spans="1:13" ht="78" x14ac:dyDescent="0.25">
      <c r="A998" s="74" t="s">
        <v>1886</v>
      </c>
      <c r="B998" s="74" t="s">
        <v>1940</v>
      </c>
      <c r="C998" s="74" t="s">
        <v>1941</v>
      </c>
      <c r="D998" s="112" t="s">
        <v>1528</v>
      </c>
      <c r="E998" s="113">
        <v>565</v>
      </c>
      <c r="F998" s="114" t="s">
        <v>183</v>
      </c>
      <c r="G998" s="35"/>
      <c r="H998" s="35" t="s">
        <v>1</v>
      </c>
      <c r="I998" s="35"/>
      <c r="J998" s="6"/>
      <c r="K998" s="6"/>
      <c r="L998" s="6"/>
      <c r="M998" s="6"/>
    </row>
    <row r="999" spans="1:13" ht="78" x14ac:dyDescent="0.25">
      <c r="A999" s="74" t="s">
        <v>1886</v>
      </c>
      <c r="B999" s="74" t="s">
        <v>1942</v>
      </c>
      <c r="C999" s="74" t="s">
        <v>1943</v>
      </c>
      <c r="D999" s="112" t="s">
        <v>1528</v>
      </c>
      <c r="E999" s="113">
        <v>1046</v>
      </c>
      <c r="F999" s="114" t="s">
        <v>183</v>
      </c>
      <c r="G999" s="35"/>
      <c r="H999" s="35" t="s">
        <v>1</v>
      </c>
      <c r="I999" s="35"/>
      <c r="J999" s="6"/>
      <c r="K999" s="6"/>
      <c r="L999" s="6"/>
      <c r="M999" s="6"/>
    </row>
    <row r="1000" spans="1:13" ht="97.5" x14ac:dyDescent="0.25">
      <c r="A1000" s="74" t="s">
        <v>1886</v>
      </c>
      <c r="B1000" s="74" t="s">
        <v>1944</v>
      </c>
      <c r="C1000" s="74" t="s">
        <v>1911</v>
      </c>
      <c r="D1000" s="112" t="s">
        <v>1528</v>
      </c>
      <c r="E1000" s="113">
        <v>376</v>
      </c>
      <c r="F1000" s="114" t="s">
        <v>183</v>
      </c>
      <c r="G1000" s="35"/>
      <c r="H1000" s="35" t="s">
        <v>1</v>
      </c>
      <c r="I1000" s="35"/>
      <c r="J1000" s="6"/>
      <c r="K1000" s="6"/>
      <c r="L1000" s="6"/>
      <c r="M1000" s="6"/>
    </row>
    <row r="1001" spans="1:13" ht="78" x14ac:dyDescent="0.25">
      <c r="A1001" s="74" t="s">
        <v>1886</v>
      </c>
      <c r="B1001" s="74" t="s">
        <v>1945</v>
      </c>
      <c r="C1001" s="74" t="s">
        <v>1946</v>
      </c>
      <c r="D1001" s="112" t="s">
        <v>1528</v>
      </c>
      <c r="E1001" s="113">
        <v>1027</v>
      </c>
      <c r="F1001" s="114" t="s">
        <v>183</v>
      </c>
      <c r="G1001" s="35"/>
      <c r="H1001" s="35" t="s">
        <v>1</v>
      </c>
      <c r="I1001" s="35"/>
      <c r="J1001" s="6"/>
      <c r="K1001" s="6"/>
      <c r="L1001" s="6"/>
      <c r="M1001" s="6"/>
    </row>
    <row r="1002" spans="1:13" ht="117" x14ac:dyDescent="0.25">
      <c r="A1002" s="74" t="s">
        <v>1886</v>
      </c>
      <c r="B1002" s="74" t="s">
        <v>1947</v>
      </c>
      <c r="C1002" s="74" t="s">
        <v>1946</v>
      </c>
      <c r="D1002" s="112" t="s">
        <v>1528</v>
      </c>
      <c r="E1002" s="113">
        <v>238</v>
      </c>
      <c r="F1002" s="114" t="s">
        <v>183</v>
      </c>
      <c r="G1002" s="35"/>
      <c r="H1002" s="35" t="s">
        <v>1</v>
      </c>
      <c r="I1002" s="35"/>
      <c r="J1002" s="6"/>
      <c r="K1002" s="6"/>
      <c r="L1002" s="6"/>
      <c r="M1002" s="6"/>
    </row>
    <row r="1003" spans="1:13" ht="78" x14ac:dyDescent="0.25">
      <c r="A1003" s="74" t="s">
        <v>1886</v>
      </c>
      <c r="B1003" s="74" t="s">
        <v>1948</v>
      </c>
      <c r="C1003" s="74" t="s">
        <v>1949</v>
      </c>
      <c r="D1003" s="112" t="s">
        <v>1528</v>
      </c>
      <c r="E1003" s="113">
        <v>357</v>
      </c>
      <c r="F1003" s="114" t="s">
        <v>183</v>
      </c>
      <c r="G1003" s="35"/>
      <c r="H1003" s="35" t="s">
        <v>1</v>
      </c>
      <c r="I1003" s="35"/>
      <c r="J1003" s="6"/>
      <c r="K1003" s="6"/>
      <c r="L1003" s="6"/>
      <c r="M1003" s="6"/>
    </row>
    <row r="1004" spans="1:13" ht="97.5" x14ac:dyDescent="0.25">
      <c r="A1004" s="74" t="s">
        <v>1886</v>
      </c>
      <c r="B1004" s="74" t="s">
        <v>1937</v>
      </c>
      <c r="C1004" s="74" t="s">
        <v>1950</v>
      </c>
      <c r="D1004" s="112" t="s">
        <v>1528</v>
      </c>
      <c r="E1004" s="113">
        <v>304</v>
      </c>
      <c r="F1004" s="114" t="s">
        <v>183</v>
      </c>
      <c r="G1004" s="35"/>
      <c r="H1004" s="35" t="s">
        <v>1</v>
      </c>
      <c r="I1004" s="35"/>
      <c r="J1004" s="6"/>
      <c r="K1004" s="6"/>
      <c r="L1004" s="6"/>
      <c r="M1004" s="6"/>
    </row>
    <row r="1005" spans="1:13" ht="97.5" x14ac:dyDescent="0.25">
      <c r="A1005" s="74" t="s">
        <v>1886</v>
      </c>
      <c r="B1005" s="74" t="s">
        <v>1937</v>
      </c>
      <c r="C1005" s="74" t="s">
        <v>1951</v>
      </c>
      <c r="D1005" s="112" t="s">
        <v>1528</v>
      </c>
      <c r="E1005" s="113">
        <v>630</v>
      </c>
      <c r="F1005" s="114" t="s">
        <v>183</v>
      </c>
      <c r="G1005" s="35"/>
      <c r="H1005" s="35" t="s">
        <v>1</v>
      </c>
      <c r="I1005" s="35"/>
      <c r="J1005" s="6"/>
      <c r="K1005" s="6"/>
      <c r="L1005" s="6"/>
      <c r="M1005" s="6"/>
    </row>
    <row r="1006" spans="1:13" ht="78" x14ac:dyDescent="0.25">
      <c r="A1006" s="74" t="s">
        <v>1886</v>
      </c>
      <c r="B1006" s="74" t="s">
        <v>1952</v>
      </c>
      <c r="C1006" s="74" t="s">
        <v>1953</v>
      </c>
      <c r="D1006" s="112" t="s">
        <v>1528</v>
      </c>
      <c r="E1006" s="113">
        <v>78</v>
      </c>
      <c r="F1006" s="114" t="s">
        <v>183</v>
      </c>
      <c r="G1006" s="35"/>
      <c r="H1006" s="35" t="s">
        <v>1</v>
      </c>
      <c r="I1006" s="35"/>
      <c r="J1006" s="6"/>
      <c r="K1006" s="6"/>
      <c r="L1006" s="6"/>
      <c r="M1006" s="6"/>
    </row>
    <row r="1007" spans="1:13" ht="78" x14ac:dyDescent="0.25">
      <c r="A1007" s="74" t="s">
        <v>1886</v>
      </c>
      <c r="B1007" s="74" t="s">
        <v>1952</v>
      </c>
      <c r="C1007" s="74" t="s">
        <v>1954</v>
      </c>
      <c r="D1007" s="112" t="s">
        <v>1528</v>
      </c>
      <c r="E1007" s="113">
        <v>88</v>
      </c>
      <c r="F1007" s="114" t="s">
        <v>183</v>
      </c>
      <c r="G1007" s="35"/>
      <c r="H1007" s="35" t="s">
        <v>1</v>
      </c>
      <c r="I1007" s="35"/>
      <c r="J1007" s="6"/>
      <c r="K1007" s="6"/>
      <c r="L1007" s="6"/>
      <c r="M1007" s="6"/>
    </row>
    <row r="1008" spans="1:13" ht="97.5" x14ac:dyDescent="0.25">
      <c r="A1008" s="74" t="s">
        <v>1886</v>
      </c>
      <c r="B1008" s="74" t="s">
        <v>1955</v>
      </c>
      <c r="C1008" s="74" t="s">
        <v>1908</v>
      </c>
      <c r="D1008" s="112" t="s">
        <v>1528</v>
      </c>
      <c r="E1008" s="113">
        <v>1377</v>
      </c>
      <c r="F1008" s="114" t="s">
        <v>183</v>
      </c>
      <c r="G1008" s="35"/>
      <c r="H1008" s="35" t="s">
        <v>1</v>
      </c>
      <c r="I1008" s="35"/>
      <c r="J1008" s="6"/>
      <c r="K1008" s="6"/>
      <c r="L1008" s="6"/>
      <c r="M1008" s="6"/>
    </row>
    <row r="1009" spans="1:13" ht="78" x14ac:dyDescent="0.25">
      <c r="A1009" s="74" t="s">
        <v>1886</v>
      </c>
      <c r="B1009" s="74" t="s">
        <v>1956</v>
      </c>
      <c r="C1009" s="74" t="s">
        <v>1888</v>
      </c>
      <c r="D1009" s="112" t="s">
        <v>1528</v>
      </c>
      <c r="E1009" s="113">
        <v>722</v>
      </c>
      <c r="F1009" s="114" t="s">
        <v>183</v>
      </c>
      <c r="G1009" s="35"/>
      <c r="H1009" s="35" t="s">
        <v>1</v>
      </c>
      <c r="I1009" s="35"/>
      <c r="J1009" s="6"/>
      <c r="K1009" s="6"/>
      <c r="L1009" s="6"/>
      <c r="M1009" s="6"/>
    </row>
    <row r="1010" spans="1:13" ht="78" x14ac:dyDescent="0.25">
      <c r="A1010" s="74" t="s">
        <v>1886</v>
      </c>
      <c r="B1010" s="74" t="s">
        <v>1952</v>
      </c>
      <c r="C1010" s="74" t="s">
        <v>1957</v>
      </c>
      <c r="D1010" s="112" t="s">
        <v>1528</v>
      </c>
      <c r="E1010" s="113">
        <v>14</v>
      </c>
      <c r="F1010" s="114" t="s">
        <v>183</v>
      </c>
      <c r="G1010" s="35"/>
      <c r="H1010" s="35" t="s">
        <v>1</v>
      </c>
      <c r="I1010" s="35"/>
      <c r="J1010" s="6"/>
      <c r="K1010" s="6"/>
      <c r="L1010" s="6"/>
      <c r="M1010" s="6"/>
    </row>
    <row r="1011" spans="1:13" ht="117" x14ac:dyDescent="0.25">
      <c r="A1011" s="74" t="s">
        <v>1886</v>
      </c>
      <c r="B1011" s="74" t="s">
        <v>1952</v>
      </c>
      <c r="C1011" s="74" t="s">
        <v>1958</v>
      </c>
      <c r="D1011" s="112" t="s">
        <v>1528</v>
      </c>
      <c r="E1011" s="113">
        <v>1</v>
      </c>
      <c r="F1011" s="114" t="s">
        <v>183</v>
      </c>
      <c r="G1011" s="35"/>
      <c r="H1011" s="35" t="s">
        <v>1</v>
      </c>
      <c r="I1011" s="35"/>
      <c r="J1011" s="6"/>
      <c r="K1011" s="6"/>
      <c r="L1011" s="6"/>
      <c r="M1011" s="6"/>
    </row>
    <row r="1012" spans="1:13" ht="78" x14ac:dyDescent="0.25">
      <c r="A1012" s="74" t="s">
        <v>1886</v>
      </c>
      <c r="B1012" s="74" t="s">
        <v>1952</v>
      </c>
      <c r="C1012" s="74" t="s">
        <v>1959</v>
      </c>
      <c r="D1012" s="112" t="s">
        <v>1528</v>
      </c>
      <c r="E1012" s="113">
        <v>46</v>
      </c>
      <c r="F1012" s="114" t="s">
        <v>183</v>
      </c>
      <c r="G1012" s="35"/>
      <c r="H1012" s="35" t="s">
        <v>1</v>
      </c>
      <c r="I1012" s="35"/>
      <c r="J1012" s="6"/>
      <c r="K1012" s="6"/>
      <c r="L1012" s="6"/>
      <c r="M1012" s="6"/>
    </row>
    <row r="1013" spans="1:13" ht="78" x14ac:dyDescent="0.25">
      <c r="A1013" s="74" t="s">
        <v>1886</v>
      </c>
      <c r="B1013" s="74" t="s">
        <v>1960</v>
      </c>
      <c r="C1013" s="74" t="s">
        <v>1891</v>
      </c>
      <c r="D1013" s="112" t="s">
        <v>1528</v>
      </c>
      <c r="E1013" s="113">
        <v>260</v>
      </c>
      <c r="F1013" s="114" t="s">
        <v>183</v>
      </c>
      <c r="G1013" s="35"/>
      <c r="H1013" s="35" t="s">
        <v>1</v>
      </c>
      <c r="I1013" s="35"/>
      <c r="J1013" s="6"/>
      <c r="K1013" s="6"/>
      <c r="L1013" s="6"/>
      <c r="M1013" s="6"/>
    </row>
    <row r="1014" spans="1:13" ht="78" x14ac:dyDescent="0.25">
      <c r="A1014" s="74" t="s">
        <v>1886</v>
      </c>
      <c r="B1014" s="74" t="s">
        <v>1952</v>
      </c>
      <c r="C1014" s="74" t="s">
        <v>1904</v>
      </c>
      <c r="D1014" s="112" t="s">
        <v>1528</v>
      </c>
      <c r="E1014" s="113">
        <v>336</v>
      </c>
      <c r="F1014" s="114" t="s">
        <v>183</v>
      </c>
      <c r="G1014" s="35"/>
      <c r="H1014" s="35" t="s">
        <v>1</v>
      </c>
      <c r="I1014" s="35"/>
      <c r="J1014" s="6"/>
      <c r="K1014" s="6"/>
      <c r="L1014" s="6"/>
      <c r="M1014" s="6"/>
    </row>
    <row r="1015" spans="1:13" ht="78" x14ac:dyDescent="0.25">
      <c r="A1015" s="74" t="s">
        <v>1886</v>
      </c>
      <c r="B1015" s="74" t="s">
        <v>1952</v>
      </c>
      <c r="C1015" s="74" t="s">
        <v>1961</v>
      </c>
      <c r="D1015" s="112" t="s">
        <v>1528</v>
      </c>
      <c r="E1015" s="113">
        <v>40</v>
      </c>
      <c r="F1015" s="114" t="s">
        <v>183</v>
      </c>
      <c r="G1015" s="35"/>
      <c r="H1015" s="35" t="s">
        <v>1</v>
      </c>
      <c r="I1015" s="35"/>
      <c r="J1015" s="6"/>
      <c r="K1015" s="6"/>
      <c r="L1015" s="6"/>
      <c r="M1015" s="6"/>
    </row>
    <row r="1016" spans="1:13" ht="78" x14ac:dyDescent="0.25">
      <c r="A1016" s="74" t="s">
        <v>1886</v>
      </c>
      <c r="B1016" s="74" t="s">
        <v>1962</v>
      </c>
      <c r="C1016" s="74" t="s">
        <v>1898</v>
      </c>
      <c r="D1016" s="112" t="s">
        <v>1528</v>
      </c>
      <c r="E1016" s="113">
        <v>1836</v>
      </c>
      <c r="F1016" s="114" t="s">
        <v>183</v>
      </c>
      <c r="G1016" s="35"/>
      <c r="H1016" s="35" t="s">
        <v>1</v>
      </c>
      <c r="I1016" s="35"/>
      <c r="J1016" s="6"/>
      <c r="K1016" s="6"/>
      <c r="L1016" s="6"/>
      <c r="M1016" s="6"/>
    </row>
    <row r="1017" spans="1:13" ht="78" x14ac:dyDescent="0.25">
      <c r="A1017" s="74" t="s">
        <v>1886</v>
      </c>
      <c r="B1017" s="74" t="s">
        <v>1963</v>
      </c>
      <c r="C1017" s="74" t="s">
        <v>1898</v>
      </c>
      <c r="D1017" s="112" t="s">
        <v>1528</v>
      </c>
      <c r="E1017" s="113">
        <v>209</v>
      </c>
      <c r="F1017" s="114" t="s">
        <v>183</v>
      </c>
      <c r="G1017" s="35"/>
      <c r="H1017" s="35" t="s">
        <v>1</v>
      </c>
      <c r="I1017" s="35"/>
      <c r="J1017" s="6"/>
      <c r="K1017" s="6"/>
      <c r="L1017" s="6"/>
      <c r="M1017" s="6"/>
    </row>
    <row r="1018" spans="1:13" ht="78" x14ac:dyDescent="0.25">
      <c r="A1018" s="74" t="s">
        <v>1886</v>
      </c>
      <c r="B1018" s="74" t="s">
        <v>1952</v>
      </c>
      <c r="C1018" s="74" t="s">
        <v>1964</v>
      </c>
      <c r="D1018" s="112" t="s">
        <v>1528</v>
      </c>
      <c r="E1018" s="113">
        <v>83</v>
      </c>
      <c r="F1018" s="114" t="s">
        <v>183</v>
      </c>
      <c r="G1018" s="35"/>
      <c r="H1018" s="35" t="s">
        <v>1</v>
      </c>
      <c r="I1018" s="35"/>
      <c r="J1018" s="6"/>
      <c r="K1018" s="6"/>
      <c r="L1018" s="6"/>
      <c r="M1018" s="6"/>
    </row>
    <row r="1019" spans="1:13" ht="78" x14ac:dyDescent="0.25">
      <c r="A1019" s="74" t="s">
        <v>1886</v>
      </c>
      <c r="B1019" s="74" t="s">
        <v>1952</v>
      </c>
      <c r="C1019" s="74" t="s">
        <v>1965</v>
      </c>
      <c r="D1019" s="112" t="s">
        <v>1528</v>
      </c>
      <c r="E1019" s="113">
        <v>69</v>
      </c>
      <c r="F1019" s="114" t="s">
        <v>183</v>
      </c>
      <c r="G1019" s="35"/>
      <c r="H1019" s="35" t="s">
        <v>1</v>
      </c>
      <c r="I1019" s="35"/>
      <c r="J1019" s="6"/>
      <c r="K1019" s="6"/>
      <c r="L1019" s="6"/>
      <c r="M1019" s="6"/>
    </row>
    <row r="1020" spans="1:13" ht="78" x14ac:dyDescent="0.25">
      <c r="A1020" s="74" t="s">
        <v>1886</v>
      </c>
      <c r="B1020" s="74" t="s">
        <v>1952</v>
      </c>
      <c r="C1020" s="74" t="s">
        <v>1966</v>
      </c>
      <c r="D1020" s="112" t="s">
        <v>1528</v>
      </c>
      <c r="E1020" s="113">
        <v>131</v>
      </c>
      <c r="F1020" s="114" t="s">
        <v>183</v>
      </c>
      <c r="G1020" s="35"/>
      <c r="H1020" s="35" t="s">
        <v>1</v>
      </c>
      <c r="I1020" s="35"/>
      <c r="J1020" s="6"/>
      <c r="K1020" s="6"/>
      <c r="L1020" s="6"/>
      <c r="M1020" s="6"/>
    </row>
    <row r="1021" spans="1:13" ht="78" x14ac:dyDescent="0.25">
      <c r="A1021" s="74" t="s">
        <v>1886</v>
      </c>
      <c r="B1021" s="74" t="s">
        <v>1967</v>
      </c>
      <c r="C1021" s="74" t="s">
        <v>1968</v>
      </c>
      <c r="D1021" s="112" t="s">
        <v>1528</v>
      </c>
      <c r="E1021" s="113">
        <v>95</v>
      </c>
      <c r="F1021" s="114" t="s">
        <v>183</v>
      </c>
      <c r="G1021" s="35"/>
      <c r="H1021" s="35" t="s">
        <v>1</v>
      </c>
      <c r="I1021" s="35"/>
      <c r="J1021" s="6"/>
      <c r="K1021" s="6"/>
      <c r="L1021" s="6"/>
      <c r="M1021" s="6"/>
    </row>
    <row r="1022" spans="1:13" ht="78" x14ac:dyDescent="0.25">
      <c r="A1022" s="74" t="s">
        <v>1886</v>
      </c>
      <c r="B1022" s="74" t="s">
        <v>1969</v>
      </c>
      <c r="C1022" s="74" t="s">
        <v>1902</v>
      </c>
      <c r="D1022" s="112" t="s">
        <v>1528</v>
      </c>
      <c r="E1022" s="113">
        <v>872</v>
      </c>
      <c r="F1022" s="114" t="s">
        <v>183</v>
      </c>
      <c r="G1022" s="35"/>
      <c r="H1022" s="35" t="s">
        <v>1</v>
      </c>
      <c r="I1022" s="35"/>
      <c r="J1022" s="6"/>
      <c r="K1022" s="6"/>
      <c r="L1022" s="6"/>
      <c r="M1022" s="6"/>
    </row>
    <row r="1023" spans="1:13" ht="78" x14ac:dyDescent="0.25">
      <c r="A1023" s="74" t="s">
        <v>1886</v>
      </c>
      <c r="B1023" s="74" t="s">
        <v>1970</v>
      </c>
      <c r="C1023" s="74" t="s">
        <v>1902</v>
      </c>
      <c r="D1023" s="112" t="s">
        <v>1528</v>
      </c>
      <c r="E1023" s="113">
        <v>718</v>
      </c>
      <c r="F1023" s="114" t="s">
        <v>183</v>
      </c>
      <c r="G1023" s="35"/>
      <c r="H1023" s="35" t="s">
        <v>1</v>
      </c>
      <c r="I1023" s="35"/>
      <c r="J1023" s="6"/>
      <c r="K1023" s="6"/>
      <c r="L1023" s="6"/>
      <c r="M1023" s="6"/>
    </row>
    <row r="1024" spans="1:13" ht="78" x14ac:dyDescent="0.25">
      <c r="A1024" s="74" t="s">
        <v>1886</v>
      </c>
      <c r="B1024" s="74" t="s">
        <v>1971</v>
      </c>
      <c r="C1024" s="74" t="s">
        <v>1920</v>
      </c>
      <c r="D1024" s="112" t="s">
        <v>1528</v>
      </c>
      <c r="E1024" s="113">
        <v>317</v>
      </c>
      <c r="F1024" s="114" t="s">
        <v>183</v>
      </c>
      <c r="G1024" s="35"/>
      <c r="H1024" s="35" t="s">
        <v>1</v>
      </c>
      <c r="I1024" s="35"/>
      <c r="J1024" s="6"/>
      <c r="K1024" s="6"/>
      <c r="L1024" s="6"/>
      <c r="M1024" s="6"/>
    </row>
    <row r="1025" spans="1:13" ht="78" x14ac:dyDescent="0.25">
      <c r="A1025" s="74" t="s">
        <v>1886</v>
      </c>
      <c r="B1025" s="74" t="s">
        <v>1972</v>
      </c>
      <c r="C1025" s="74" t="s">
        <v>1916</v>
      </c>
      <c r="D1025" s="112" t="s">
        <v>1528</v>
      </c>
      <c r="E1025" s="113">
        <v>728</v>
      </c>
      <c r="F1025" s="114" t="s">
        <v>183</v>
      </c>
      <c r="G1025" s="35"/>
      <c r="H1025" s="35" t="s">
        <v>1</v>
      </c>
      <c r="I1025" s="35"/>
      <c r="J1025" s="6"/>
      <c r="K1025" s="6"/>
      <c r="L1025" s="6"/>
      <c r="M1025" s="6"/>
    </row>
    <row r="1026" spans="1:13" ht="78" x14ac:dyDescent="0.25">
      <c r="A1026" s="74" t="s">
        <v>1886</v>
      </c>
      <c r="B1026" s="74" t="s">
        <v>1973</v>
      </c>
      <c r="C1026" s="74" t="s">
        <v>1898</v>
      </c>
      <c r="D1026" s="112" t="s">
        <v>1528</v>
      </c>
      <c r="E1026" s="113">
        <v>202</v>
      </c>
      <c r="F1026" s="114" t="s">
        <v>183</v>
      </c>
      <c r="G1026" s="35"/>
      <c r="H1026" s="35" t="s">
        <v>1</v>
      </c>
      <c r="I1026" s="35"/>
      <c r="J1026" s="6"/>
      <c r="K1026" s="6"/>
      <c r="L1026" s="6"/>
      <c r="M1026" s="6"/>
    </row>
    <row r="1027" spans="1:13" ht="78" x14ac:dyDescent="0.25">
      <c r="A1027" s="74" t="s">
        <v>1886</v>
      </c>
      <c r="B1027" s="74" t="s">
        <v>1974</v>
      </c>
      <c r="C1027" s="74" t="s">
        <v>1896</v>
      </c>
      <c r="D1027" s="112" t="s">
        <v>1528</v>
      </c>
      <c r="E1027" s="113">
        <v>665</v>
      </c>
      <c r="F1027" s="114" t="s">
        <v>183</v>
      </c>
      <c r="G1027" s="35"/>
      <c r="H1027" s="35" t="s">
        <v>1</v>
      </c>
      <c r="I1027" s="35"/>
      <c r="J1027" s="6"/>
      <c r="K1027" s="6"/>
      <c r="L1027" s="6"/>
      <c r="M1027" s="6"/>
    </row>
    <row r="1028" spans="1:13" ht="78" x14ac:dyDescent="0.25">
      <c r="A1028" s="74" t="s">
        <v>1886</v>
      </c>
      <c r="B1028" s="74" t="s">
        <v>1973</v>
      </c>
      <c r="C1028" s="74" t="s">
        <v>1891</v>
      </c>
      <c r="D1028" s="112" t="s">
        <v>1528</v>
      </c>
      <c r="E1028" s="113">
        <v>649</v>
      </c>
      <c r="F1028" s="114" t="s">
        <v>183</v>
      </c>
      <c r="G1028" s="35"/>
      <c r="H1028" s="35" t="s">
        <v>1</v>
      </c>
      <c r="I1028" s="35"/>
      <c r="J1028" s="6"/>
      <c r="K1028" s="6"/>
      <c r="L1028" s="6"/>
      <c r="M1028" s="6"/>
    </row>
    <row r="1029" spans="1:13" ht="78" x14ac:dyDescent="0.25">
      <c r="A1029" s="74" t="s">
        <v>1886</v>
      </c>
      <c r="B1029" s="74" t="s">
        <v>1975</v>
      </c>
      <c r="C1029" s="74" t="s">
        <v>1923</v>
      </c>
      <c r="D1029" s="112" t="s">
        <v>1528</v>
      </c>
      <c r="E1029" s="113">
        <v>521</v>
      </c>
      <c r="F1029" s="114" t="s">
        <v>183</v>
      </c>
      <c r="G1029" s="35"/>
      <c r="H1029" s="35" t="s">
        <v>1</v>
      </c>
      <c r="I1029" s="35"/>
      <c r="J1029" s="6"/>
      <c r="K1029" s="6"/>
      <c r="L1029" s="6"/>
      <c r="M1029" s="6"/>
    </row>
    <row r="1030" spans="1:13" ht="78" x14ac:dyDescent="0.25">
      <c r="A1030" s="74" t="s">
        <v>1886</v>
      </c>
      <c r="B1030" s="74" t="s">
        <v>1952</v>
      </c>
      <c r="C1030" s="74" t="s">
        <v>1976</v>
      </c>
      <c r="D1030" s="112" t="s">
        <v>1528</v>
      </c>
      <c r="E1030" s="113">
        <v>14</v>
      </c>
      <c r="F1030" s="114" t="s">
        <v>183</v>
      </c>
      <c r="G1030" s="35"/>
      <c r="H1030" s="35" t="s">
        <v>1</v>
      </c>
      <c r="I1030" s="35"/>
      <c r="J1030" s="6"/>
      <c r="K1030" s="6"/>
      <c r="L1030" s="6"/>
      <c r="M1030" s="6"/>
    </row>
    <row r="1031" spans="1:13" ht="78" x14ac:dyDescent="0.25">
      <c r="A1031" s="74" t="s">
        <v>1886</v>
      </c>
      <c r="B1031" s="74" t="s">
        <v>1952</v>
      </c>
      <c r="C1031" s="74" t="s">
        <v>1977</v>
      </c>
      <c r="D1031" s="112" t="s">
        <v>1528</v>
      </c>
      <c r="E1031" s="113">
        <v>11</v>
      </c>
      <c r="F1031" s="114" t="s">
        <v>183</v>
      </c>
      <c r="G1031" s="35"/>
      <c r="H1031" s="35" t="s">
        <v>1</v>
      </c>
      <c r="I1031" s="35"/>
      <c r="J1031" s="6"/>
      <c r="K1031" s="6"/>
      <c r="L1031" s="6"/>
      <c r="M1031" s="6"/>
    </row>
    <row r="1032" spans="1:13" ht="78" x14ac:dyDescent="0.25">
      <c r="A1032" s="74" t="s">
        <v>1886</v>
      </c>
      <c r="B1032" s="74" t="s">
        <v>1952</v>
      </c>
      <c r="C1032" s="74" t="s">
        <v>1978</v>
      </c>
      <c r="D1032" s="112" t="s">
        <v>1528</v>
      </c>
      <c r="E1032" s="113">
        <v>239</v>
      </c>
      <c r="F1032" s="114" t="s">
        <v>183</v>
      </c>
      <c r="G1032" s="35"/>
      <c r="H1032" s="35" t="s">
        <v>1</v>
      </c>
      <c r="I1032" s="35"/>
      <c r="J1032" s="6"/>
      <c r="K1032" s="6"/>
      <c r="L1032" s="6"/>
      <c r="M1032" s="6"/>
    </row>
    <row r="1033" spans="1:13" ht="78" x14ac:dyDescent="0.25">
      <c r="A1033" s="74" t="s">
        <v>1886</v>
      </c>
      <c r="B1033" s="74" t="s">
        <v>1952</v>
      </c>
      <c r="C1033" s="74" t="s">
        <v>1979</v>
      </c>
      <c r="D1033" s="112" t="s">
        <v>1528</v>
      </c>
      <c r="E1033" s="113">
        <v>406</v>
      </c>
      <c r="F1033" s="114" t="s">
        <v>183</v>
      </c>
      <c r="G1033" s="35"/>
      <c r="H1033" s="35" t="s">
        <v>1</v>
      </c>
      <c r="I1033" s="35"/>
      <c r="J1033" s="6"/>
      <c r="K1033" s="6"/>
      <c r="L1033" s="6"/>
      <c r="M1033" s="6"/>
    </row>
    <row r="1034" spans="1:13" ht="78" x14ac:dyDescent="0.25">
      <c r="A1034" s="74" t="s">
        <v>1886</v>
      </c>
      <c r="B1034" s="74" t="s">
        <v>1973</v>
      </c>
      <c r="C1034" s="74" t="s">
        <v>1907</v>
      </c>
      <c r="D1034" s="112" t="s">
        <v>1528</v>
      </c>
      <c r="E1034" s="113">
        <v>605</v>
      </c>
      <c r="F1034" s="114" t="s">
        <v>183</v>
      </c>
      <c r="G1034" s="35"/>
      <c r="H1034" s="35" t="s">
        <v>1</v>
      </c>
      <c r="I1034" s="35"/>
      <c r="J1034" s="6"/>
      <c r="K1034" s="6"/>
      <c r="L1034" s="6"/>
      <c r="M1034" s="6"/>
    </row>
    <row r="1035" spans="1:13" ht="78" x14ac:dyDescent="0.25">
      <c r="A1035" s="74" t="s">
        <v>1886</v>
      </c>
      <c r="B1035" s="74" t="s">
        <v>1973</v>
      </c>
      <c r="C1035" s="74" t="s">
        <v>1904</v>
      </c>
      <c r="D1035" s="112" t="s">
        <v>1528</v>
      </c>
      <c r="E1035" s="113">
        <v>505</v>
      </c>
      <c r="F1035" s="114" t="s">
        <v>183</v>
      </c>
      <c r="G1035" s="35"/>
      <c r="H1035" s="35" t="s">
        <v>1</v>
      </c>
      <c r="I1035" s="35"/>
      <c r="J1035" s="6"/>
      <c r="K1035" s="6"/>
      <c r="L1035" s="6"/>
      <c r="M1035" s="6"/>
    </row>
    <row r="1036" spans="1:13" ht="78" x14ac:dyDescent="0.25">
      <c r="A1036" s="74" t="s">
        <v>1886</v>
      </c>
      <c r="B1036" s="74" t="s">
        <v>1973</v>
      </c>
      <c r="C1036" s="74" t="s">
        <v>1890</v>
      </c>
      <c r="D1036" s="112" t="s">
        <v>1528</v>
      </c>
      <c r="E1036" s="113">
        <v>564</v>
      </c>
      <c r="F1036" s="114" t="s">
        <v>183</v>
      </c>
      <c r="G1036" s="35"/>
      <c r="H1036" s="35" t="s">
        <v>1</v>
      </c>
      <c r="I1036" s="35"/>
      <c r="J1036" s="6"/>
      <c r="K1036" s="6"/>
      <c r="L1036" s="6"/>
      <c r="M1036" s="6"/>
    </row>
    <row r="1037" spans="1:13" ht="78" x14ac:dyDescent="0.25">
      <c r="A1037" s="74" t="s">
        <v>1886</v>
      </c>
      <c r="B1037" s="74" t="s">
        <v>1973</v>
      </c>
      <c r="C1037" s="74" t="s">
        <v>1892</v>
      </c>
      <c r="D1037" s="112" t="s">
        <v>1528</v>
      </c>
      <c r="E1037" s="113">
        <v>707</v>
      </c>
      <c r="F1037" s="114" t="s">
        <v>183</v>
      </c>
      <c r="G1037" s="35"/>
      <c r="H1037" s="35" t="s">
        <v>1</v>
      </c>
      <c r="I1037" s="35"/>
      <c r="J1037" s="6"/>
      <c r="K1037" s="6"/>
      <c r="L1037" s="6"/>
      <c r="M1037" s="6"/>
    </row>
    <row r="1038" spans="1:13" ht="78" x14ac:dyDescent="0.25">
      <c r="A1038" s="74" t="s">
        <v>1886</v>
      </c>
      <c r="B1038" s="74" t="s">
        <v>1973</v>
      </c>
      <c r="C1038" s="74" t="s">
        <v>1892</v>
      </c>
      <c r="D1038" s="112" t="s">
        <v>1528</v>
      </c>
      <c r="E1038" s="113">
        <v>354</v>
      </c>
      <c r="F1038" s="114" t="s">
        <v>183</v>
      </c>
      <c r="G1038" s="35"/>
      <c r="H1038" s="35" t="s">
        <v>1</v>
      </c>
      <c r="I1038" s="35"/>
      <c r="J1038" s="6"/>
      <c r="K1038" s="6"/>
      <c r="L1038" s="6"/>
      <c r="M1038" s="6"/>
    </row>
    <row r="1039" spans="1:13" ht="78" x14ac:dyDescent="0.25">
      <c r="A1039" s="74" t="s">
        <v>1886</v>
      </c>
      <c r="B1039" s="74" t="s">
        <v>1970</v>
      </c>
      <c r="C1039" s="74" t="s">
        <v>1912</v>
      </c>
      <c r="D1039" s="112" t="s">
        <v>1528</v>
      </c>
      <c r="E1039" s="113">
        <v>356</v>
      </c>
      <c r="F1039" s="114" t="s">
        <v>183</v>
      </c>
      <c r="G1039" s="35"/>
      <c r="H1039" s="35" t="s">
        <v>1</v>
      </c>
      <c r="I1039" s="35"/>
      <c r="J1039" s="6"/>
      <c r="K1039" s="6"/>
      <c r="L1039" s="6"/>
      <c r="M1039" s="6"/>
    </row>
    <row r="1040" spans="1:13" ht="78" x14ac:dyDescent="0.25">
      <c r="A1040" s="74" t="s">
        <v>1886</v>
      </c>
      <c r="B1040" s="74" t="s">
        <v>1970</v>
      </c>
      <c r="C1040" s="74" t="s">
        <v>1914</v>
      </c>
      <c r="D1040" s="112" t="s">
        <v>1528</v>
      </c>
      <c r="E1040" s="113">
        <v>489</v>
      </c>
      <c r="F1040" s="114" t="s">
        <v>183</v>
      </c>
      <c r="G1040" s="35"/>
      <c r="H1040" s="35" t="s">
        <v>1</v>
      </c>
      <c r="I1040" s="35"/>
      <c r="J1040" s="6"/>
      <c r="K1040" s="6"/>
      <c r="L1040" s="6"/>
      <c r="M1040" s="6"/>
    </row>
    <row r="1041" spans="1:13" ht="78" x14ac:dyDescent="0.25">
      <c r="A1041" s="74" t="s">
        <v>1886</v>
      </c>
      <c r="B1041" s="74" t="s">
        <v>1970</v>
      </c>
      <c r="C1041" s="74" t="s">
        <v>1914</v>
      </c>
      <c r="D1041" s="112" t="s">
        <v>1528</v>
      </c>
      <c r="E1041" s="113">
        <v>767</v>
      </c>
      <c r="F1041" s="114" t="s">
        <v>183</v>
      </c>
      <c r="G1041" s="35"/>
      <c r="H1041" s="35" t="s">
        <v>1</v>
      </c>
      <c r="I1041" s="35"/>
      <c r="J1041" s="6"/>
      <c r="K1041" s="6"/>
      <c r="L1041" s="6"/>
      <c r="M1041" s="6"/>
    </row>
    <row r="1042" spans="1:13" ht="78" x14ac:dyDescent="0.25">
      <c r="A1042" s="74" t="s">
        <v>1886</v>
      </c>
      <c r="B1042" s="74" t="s">
        <v>1973</v>
      </c>
      <c r="C1042" s="74" t="s">
        <v>1898</v>
      </c>
      <c r="D1042" s="112" t="s">
        <v>1528</v>
      </c>
      <c r="E1042" s="113">
        <v>648</v>
      </c>
      <c r="F1042" s="114" t="s">
        <v>183</v>
      </c>
      <c r="G1042" s="35"/>
      <c r="H1042" s="35" t="s">
        <v>1</v>
      </c>
      <c r="I1042" s="35"/>
      <c r="J1042" s="6"/>
      <c r="K1042" s="6"/>
      <c r="L1042" s="6"/>
      <c r="M1042" s="6"/>
    </row>
    <row r="1043" spans="1:13" ht="78" x14ac:dyDescent="0.25">
      <c r="A1043" s="74" t="s">
        <v>1886</v>
      </c>
      <c r="B1043" s="74" t="s">
        <v>1980</v>
      </c>
      <c r="C1043" s="74" t="s">
        <v>1894</v>
      </c>
      <c r="D1043" s="112" t="s">
        <v>1528</v>
      </c>
      <c r="E1043" s="113">
        <v>397</v>
      </c>
      <c r="F1043" s="114" t="s">
        <v>183</v>
      </c>
      <c r="G1043" s="35"/>
      <c r="H1043" s="35" t="s">
        <v>1</v>
      </c>
      <c r="I1043" s="35"/>
      <c r="J1043" s="6"/>
      <c r="K1043" s="6"/>
      <c r="L1043" s="6"/>
      <c r="M1043" s="6"/>
    </row>
    <row r="1044" spans="1:13" ht="78" x14ac:dyDescent="0.25">
      <c r="A1044" s="74" t="s">
        <v>1886</v>
      </c>
      <c r="B1044" s="74" t="s">
        <v>1975</v>
      </c>
      <c r="C1044" s="74" t="s">
        <v>1916</v>
      </c>
      <c r="D1044" s="112" t="s">
        <v>1528</v>
      </c>
      <c r="E1044" s="113">
        <v>515</v>
      </c>
      <c r="F1044" s="114" t="s">
        <v>183</v>
      </c>
      <c r="G1044" s="35"/>
      <c r="H1044" s="35" t="s">
        <v>1</v>
      </c>
      <c r="I1044" s="35"/>
      <c r="J1044" s="6"/>
      <c r="K1044" s="6"/>
      <c r="L1044" s="6"/>
      <c r="M1044" s="6"/>
    </row>
    <row r="1045" spans="1:13" ht="78" x14ac:dyDescent="0.25">
      <c r="A1045" s="74" t="s">
        <v>1886</v>
      </c>
      <c r="B1045" s="74" t="s">
        <v>1975</v>
      </c>
      <c r="C1045" s="74" t="s">
        <v>1914</v>
      </c>
      <c r="D1045" s="112" t="s">
        <v>1528</v>
      </c>
      <c r="E1045" s="113">
        <v>642</v>
      </c>
      <c r="F1045" s="114" t="s">
        <v>183</v>
      </c>
      <c r="G1045" s="35"/>
      <c r="H1045" s="35" t="s">
        <v>1</v>
      </c>
      <c r="I1045" s="35"/>
      <c r="J1045" s="6"/>
      <c r="K1045" s="6"/>
      <c r="L1045" s="6"/>
      <c r="M1045" s="6"/>
    </row>
    <row r="1046" spans="1:13" ht="78" x14ac:dyDescent="0.25">
      <c r="A1046" s="74" t="s">
        <v>1886</v>
      </c>
      <c r="B1046" s="74" t="s">
        <v>1975</v>
      </c>
      <c r="C1046" s="74" t="s">
        <v>1927</v>
      </c>
      <c r="D1046" s="112" t="s">
        <v>1528</v>
      </c>
      <c r="E1046" s="113">
        <v>550</v>
      </c>
      <c r="F1046" s="114" t="s">
        <v>183</v>
      </c>
      <c r="G1046" s="35"/>
      <c r="H1046" s="35" t="s">
        <v>1</v>
      </c>
      <c r="I1046" s="35"/>
      <c r="J1046" s="6"/>
      <c r="K1046" s="6"/>
      <c r="L1046" s="6"/>
      <c r="M1046" s="6"/>
    </row>
    <row r="1047" spans="1:13" ht="78" x14ac:dyDescent="0.25">
      <c r="A1047" s="74" t="s">
        <v>1886</v>
      </c>
      <c r="B1047" s="74" t="s">
        <v>1981</v>
      </c>
      <c r="C1047" s="74" t="s">
        <v>1927</v>
      </c>
      <c r="D1047" s="112" t="s">
        <v>1528</v>
      </c>
      <c r="E1047" s="113">
        <v>562</v>
      </c>
      <c r="F1047" s="114" t="s">
        <v>183</v>
      </c>
      <c r="G1047" s="35"/>
      <c r="H1047" s="35" t="s">
        <v>1</v>
      </c>
      <c r="I1047" s="35"/>
      <c r="J1047" s="6"/>
      <c r="K1047" s="6"/>
      <c r="L1047" s="6"/>
      <c r="M1047" s="6"/>
    </row>
    <row r="1048" spans="1:13" ht="78" x14ac:dyDescent="0.25">
      <c r="A1048" s="74" t="s">
        <v>1886</v>
      </c>
      <c r="B1048" s="74" t="s">
        <v>1952</v>
      </c>
      <c r="C1048" s="74" t="s">
        <v>1982</v>
      </c>
      <c r="D1048" s="112" t="s">
        <v>1528</v>
      </c>
      <c r="E1048" s="113">
        <v>152</v>
      </c>
      <c r="F1048" s="114" t="s">
        <v>183</v>
      </c>
      <c r="G1048" s="35"/>
      <c r="H1048" s="35" t="s">
        <v>1</v>
      </c>
      <c r="I1048" s="35"/>
      <c r="J1048" s="6"/>
      <c r="K1048" s="6"/>
      <c r="L1048" s="6"/>
      <c r="M1048" s="6"/>
    </row>
    <row r="1049" spans="1:13" ht="78" x14ac:dyDescent="0.25">
      <c r="A1049" s="74" t="s">
        <v>1886</v>
      </c>
      <c r="B1049" s="74" t="s">
        <v>1956</v>
      </c>
      <c r="C1049" s="74" t="s">
        <v>1983</v>
      </c>
      <c r="D1049" s="112" t="s">
        <v>1528</v>
      </c>
      <c r="E1049" s="113">
        <v>869</v>
      </c>
      <c r="F1049" s="114" t="s">
        <v>183</v>
      </c>
      <c r="G1049" s="35"/>
      <c r="H1049" s="35" t="s">
        <v>1</v>
      </c>
      <c r="I1049" s="35"/>
      <c r="J1049" s="6"/>
      <c r="K1049" s="6"/>
      <c r="L1049" s="6"/>
      <c r="M1049" s="6"/>
    </row>
    <row r="1050" spans="1:13" ht="78" x14ac:dyDescent="0.25">
      <c r="A1050" s="74" t="s">
        <v>1886</v>
      </c>
      <c r="B1050" s="74" t="s">
        <v>1973</v>
      </c>
      <c r="C1050" s="74" t="s">
        <v>1904</v>
      </c>
      <c r="D1050" s="112" t="s">
        <v>1528</v>
      </c>
      <c r="E1050" s="113">
        <v>657</v>
      </c>
      <c r="F1050" s="114" t="s">
        <v>183</v>
      </c>
      <c r="G1050" s="35"/>
      <c r="H1050" s="35" t="s">
        <v>1</v>
      </c>
      <c r="I1050" s="35"/>
      <c r="J1050" s="6"/>
      <c r="K1050" s="6"/>
      <c r="L1050" s="6"/>
      <c r="M1050" s="6"/>
    </row>
    <row r="1051" spans="1:13" ht="78" x14ac:dyDescent="0.25">
      <c r="A1051" s="74" t="s">
        <v>1886</v>
      </c>
      <c r="B1051" s="74" t="s">
        <v>1984</v>
      </c>
      <c r="C1051" s="74" t="s">
        <v>1909</v>
      </c>
      <c r="D1051" s="112" t="s">
        <v>1528</v>
      </c>
      <c r="E1051" s="113">
        <v>673</v>
      </c>
      <c r="F1051" s="114" t="s">
        <v>183</v>
      </c>
      <c r="G1051" s="35"/>
      <c r="H1051" s="35" t="s">
        <v>1</v>
      </c>
      <c r="I1051" s="35"/>
      <c r="J1051" s="6"/>
      <c r="K1051" s="6"/>
      <c r="L1051" s="6"/>
      <c r="M1051" s="6"/>
    </row>
    <row r="1052" spans="1:13" ht="78" x14ac:dyDescent="0.25">
      <c r="A1052" s="74" t="s">
        <v>1886</v>
      </c>
      <c r="B1052" s="74" t="s">
        <v>1971</v>
      </c>
      <c r="C1052" s="74" t="s">
        <v>1909</v>
      </c>
      <c r="D1052" s="112" t="s">
        <v>1528</v>
      </c>
      <c r="E1052" s="113">
        <v>721</v>
      </c>
      <c r="F1052" s="114" t="s">
        <v>183</v>
      </c>
      <c r="G1052" s="35"/>
      <c r="H1052" s="35" t="s">
        <v>1</v>
      </c>
      <c r="I1052" s="35"/>
      <c r="J1052" s="6"/>
      <c r="K1052" s="6"/>
      <c r="L1052" s="6"/>
      <c r="M1052" s="6"/>
    </row>
    <row r="1053" spans="1:13" ht="78" x14ac:dyDescent="0.25">
      <c r="A1053" s="74" t="s">
        <v>1886</v>
      </c>
      <c r="B1053" s="74" t="s">
        <v>1975</v>
      </c>
      <c r="C1053" s="74" t="s">
        <v>1949</v>
      </c>
      <c r="D1053" s="112" t="s">
        <v>1528</v>
      </c>
      <c r="E1053" s="113">
        <v>477</v>
      </c>
      <c r="F1053" s="114" t="s">
        <v>183</v>
      </c>
      <c r="G1053" s="35"/>
      <c r="H1053" s="35" t="s">
        <v>1</v>
      </c>
      <c r="I1053" s="35"/>
      <c r="J1053" s="6"/>
      <c r="K1053" s="6"/>
      <c r="L1053" s="6"/>
      <c r="M1053" s="6"/>
    </row>
    <row r="1054" spans="1:13" ht="117" x14ac:dyDescent="0.25">
      <c r="A1054" s="74" t="s">
        <v>1886</v>
      </c>
      <c r="B1054" s="74" t="s">
        <v>1985</v>
      </c>
      <c r="C1054" s="74" t="s">
        <v>1896</v>
      </c>
      <c r="D1054" s="112" t="s">
        <v>1528</v>
      </c>
      <c r="E1054" s="113">
        <v>541</v>
      </c>
      <c r="F1054" s="114" t="s">
        <v>183</v>
      </c>
      <c r="G1054" s="35"/>
      <c r="H1054" s="35" t="s">
        <v>1</v>
      </c>
      <c r="I1054" s="35"/>
      <c r="J1054" s="6"/>
      <c r="K1054" s="6"/>
      <c r="L1054" s="6"/>
      <c r="M1054" s="6"/>
    </row>
    <row r="1055" spans="1:13" ht="78" x14ac:dyDescent="0.25">
      <c r="A1055" s="74" t="s">
        <v>1886</v>
      </c>
      <c r="B1055" s="74" t="s">
        <v>1975</v>
      </c>
      <c r="C1055" s="74" t="s">
        <v>1935</v>
      </c>
      <c r="D1055" s="112" t="s">
        <v>1528</v>
      </c>
      <c r="E1055" s="113">
        <v>542</v>
      </c>
      <c r="F1055" s="114" t="s">
        <v>183</v>
      </c>
      <c r="G1055" s="35"/>
      <c r="H1055" s="35" t="s">
        <v>1</v>
      </c>
      <c r="I1055" s="35"/>
      <c r="J1055" s="6"/>
      <c r="K1055" s="6"/>
      <c r="L1055" s="6"/>
      <c r="M1055" s="6"/>
    </row>
    <row r="1056" spans="1:13" ht="78" x14ac:dyDescent="0.25">
      <c r="A1056" s="74" t="s">
        <v>1886</v>
      </c>
      <c r="B1056" s="74" t="s">
        <v>1975</v>
      </c>
      <c r="C1056" s="74" t="s">
        <v>1907</v>
      </c>
      <c r="D1056" s="112" t="s">
        <v>1528</v>
      </c>
      <c r="E1056" s="113">
        <v>463</v>
      </c>
      <c r="F1056" s="114" t="s">
        <v>183</v>
      </c>
      <c r="G1056" s="35"/>
      <c r="H1056" s="35" t="s">
        <v>1</v>
      </c>
      <c r="I1056" s="35"/>
      <c r="J1056" s="6"/>
      <c r="K1056" s="6"/>
      <c r="L1056" s="6"/>
      <c r="M1056" s="6"/>
    </row>
    <row r="1057" spans="1:13" ht="78" x14ac:dyDescent="0.25">
      <c r="A1057" s="74" t="s">
        <v>1886</v>
      </c>
      <c r="B1057" s="74" t="s">
        <v>1986</v>
      </c>
      <c r="C1057" s="74" t="s">
        <v>1911</v>
      </c>
      <c r="D1057" s="112" t="s">
        <v>1528</v>
      </c>
      <c r="E1057" s="113">
        <v>221</v>
      </c>
      <c r="F1057" s="114" t="s">
        <v>183</v>
      </c>
      <c r="G1057" s="35"/>
      <c r="H1057" s="35" t="s">
        <v>1</v>
      </c>
      <c r="I1057" s="35"/>
      <c r="J1057" s="6"/>
      <c r="K1057" s="6"/>
      <c r="L1057" s="6"/>
      <c r="M1057" s="6"/>
    </row>
    <row r="1058" spans="1:13" ht="78" x14ac:dyDescent="0.25">
      <c r="A1058" s="74" t="s">
        <v>1886</v>
      </c>
      <c r="B1058" s="74" t="s">
        <v>1975</v>
      </c>
      <c r="C1058" s="74" t="s">
        <v>1896</v>
      </c>
      <c r="D1058" s="112" t="s">
        <v>1528</v>
      </c>
      <c r="E1058" s="113">
        <v>596</v>
      </c>
      <c r="F1058" s="114" t="s">
        <v>183</v>
      </c>
      <c r="G1058" s="35"/>
      <c r="H1058" s="35" t="s">
        <v>1</v>
      </c>
      <c r="I1058" s="35"/>
      <c r="J1058" s="6"/>
      <c r="K1058" s="6"/>
      <c r="L1058" s="6"/>
      <c r="M1058" s="6"/>
    </row>
    <row r="1059" spans="1:13" ht="78" x14ac:dyDescent="0.25">
      <c r="A1059" s="74" t="s">
        <v>1886</v>
      </c>
      <c r="B1059" s="74" t="s">
        <v>1975</v>
      </c>
      <c r="C1059" s="74" t="s">
        <v>1987</v>
      </c>
      <c r="D1059" s="112" t="s">
        <v>1528</v>
      </c>
      <c r="E1059" s="113">
        <v>489</v>
      </c>
      <c r="F1059" s="114" t="s">
        <v>183</v>
      </c>
      <c r="G1059" s="35"/>
      <c r="H1059" s="35" t="s">
        <v>1</v>
      </c>
      <c r="I1059" s="35"/>
      <c r="J1059" s="6"/>
      <c r="K1059" s="6"/>
      <c r="L1059" s="6"/>
      <c r="M1059" s="6"/>
    </row>
    <row r="1060" spans="1:13" ht="78" x14ac:dyDescent="0.25">
      <c r="A1060" s="74" t="s">
        <v>1886</v>
      </c>
      <c r="B1060" s="74" t="s">
        <v>1952</v>
      </c>
      <c r="C1060" s="74" t="s">
        <v>1988</v>
      </c>
      <c r="D1060" s="112" t="s">
        <v>1528</v>
      </c>
      <c r="E1060" s="113">
        <v>77</v>
      </c>
      <c r="F1060" s="114" t="s">
        <v>183</v>
      </c>
      <c r="G1060" s="35"/>
      <c r="H1060" s="35" t="s">
        <v>1</v>
      </c>
      <c r="I1060" s="35"/>
      <c r="J1060" s="6"/>
      <c r="K1060" s="6"/>
      <c r="L1060" s="6"/>
      <c r="M1060" s="6"/>
    </row>
    <row r="1061" spans="1:13" ht="97.5" x14ac:dyDescent="0.25">
      <c r="A1061" s="74" t="s">
        <v>1886</v>
      </c>
      <c r="B1061" s="74" t="s">
        <v>1989</v>
      </c>
      <c r="C1061" s="74" t="s">
        <v>1909</v>
      </c>
      <c r="D1061" s="112" t="s">
        <v>1528</v>
      </c>
      <c r="E1061" s="113">
        <v>406</v>
      </c>
      <c r="F1061" s="114" t="s">
        <v>183</v>
      </c>
      <c r="G1061" s="35"/>
      <c r="H1061" s="35" t="s">
        <v>1</v>
      </c>
      <c r="I1061" s="35"/>
      <c r="J1061" s="6"/>
      <c r="K1061" s="6"/>
      <c r="L1061" s="6"/>
      <c r="M1061" s="6"/>
    </row>
    <row r="1062" spans="1:13" ht="78" x14ac:dyDescent="0.25">
      <c r="A1062" s="74" t="s">
        <v>1886</v>
      </c>
      <c r="B1062" s="74" t="s">
        <v>1990</v>
      </c>
      <c r="C1062" s="74" t="s">
        <v>1943</v>
      </c>
      <c r="D1062" s="112" t="s">
        <v>1528</v>
      </c>
      <c r="E1062" s="113">
        <v>479</v>
      </c>
      <c r="F1062" s="114" t="s">
        <v>183</v>
      </c>
      <c r="G1062" s="35"/>
      <c r="H1062" s="35" t="s">
        <v>1</v>
      </c>
      <c r="I1062" s="35"/>
      <c r="J1062" s="6"/>
      <c r="K1062" s="6"/>
      <c r="L1062" s="6"/>
      <c r="M1062" s="6"/>
    </row>
    <row r="1063" spans="1:13" ht="78" x14ac:dyDescent="0.25">
      <c r="A1063" s="74" t="s">
        <v>1886</v>
      </c>
      <c r="B1063" s="74" t="s">
        <v>1991</v>
      </c>
      <c r="C1063" s="74" t="s">
        <v>1933</v>
      </c>
      <c r="D1063" s="112" t="s">
        <v>1528</v>
      </c>
      <c r="E1063" s="113">
        <v>558</v>
      </c>
      <c r="F1063" s="114" t="s">
        <v>183</v>
      </c>
      <c r="G1063" s="35"/>
      <c r="H1063" s="35" t="s">
        <v>1</v>
      </c>
      <c r="I1063" s="35"/>
      <c r="J1063" s="6"/>
      <c r="K1063" s="6"/>
      <c r="L1063" s="6"/>
      <c r="M1063" s="6"/>
    </row>
    <row r="1064" spans="1:13" ht="78" x14ac:dyDescent="0.25">
      <c r="A1064" s="74" t="s">
        <v>1886</v>
      </c>
      <c r="B1064" s="74" t="s">
        <v>1980</v>
      </c>
      <c r="C1064" s="74" t="s">
        <v>1908</v>
      </c>
      <c r="D1064" s="112" t="s">
        <v>1528</v>
      </c>
      <c r="E1064" s="113">
        <v>769</v>
      </c>
      <c r="F1064" s="114" t="s">
        <v>183</v>
      </c>
      <c r="G1064" s="35"/>
      <c r="H1064" s="35" t="s">
        <v>1</v>
      </c>
      <c r="I1064" s="35"/>
      <c r="J1064" s="6"/>
      <c r="K1064" s="6"/>
      <c r="L1064" s="6"/>
      <c r="M1064" s="6"/>
    </row>
    <row r="1065" spans="1:13" ht="78" x14ac:dyDescent="0.25">
      <c r="A1065" s="74" t="s">
        <v>1886</v>
      </c>
      <c r="B1065" s="74" t="s">
        <v>1992</v>
      </c>
      <c r="C1065" s="74" t="s">
        <v>1993</v>
      </c>
      <c r="D1065" s="112" t="s">
        <v>1528</v>
      </c>
      <c r="E1065" s="113">
        <v>585</v>
      </c>
      <c r="F1065" s="114" t="s">
        <v>183</v>
      </c>
      <c r="G1065" s="35"/>
      <c r="H1065" s="35" t="s">
        <v>1</v>
      </c>
      <c r="I1065" s="35"/>
      <c r="J1065" s="6"/>
      <c r="K1065" s="6"/>
      <c r="L1065" s="6"/>
      <c r="M1065" s="6"/>
    </row>
    <row r="1066" spans="1:13" ht="117" x14ac:dyDescent="0.25">
      <c r="A1066" s="74" t="s">
        <v>1886</v>
      </c>
      <c r="B1066" s="74" t="s">
        <v>1994</v>
      </c>
      <c r="C1066" s="74" t="s">
        <v>1894</v>
      </c>
      <c r="D1066" s="112" t="s">
        <v>1528</v>
      </c>
      <c r="E1066" s="113">
        <v>300</v>
      </c>
      <c r="F1066" s="114" t="s">
        <v>183</v>
      </c>
      <c r="G1066" s="35"/>
      <c r="H1066" s="35" t="s">
        <v>1</v>
      </c>
      <c r="I1066" s="35"/>
      <c r="J1066" s="6"/>
      <c r="K1066" s="6"/>
      <c r="L1066" s="6"/>
      <c r="M1066" s="6"/>
    </row>
    <row r="1067" spans="1:13" ht="97.5" x14ac:dyDescent="0.25">
      <c r="A1067" s="74" t="s">
        <v>1886</v>
      </c>
      <c r="B1067" s="74" t="s">
        <v>1995</v>
      </c>
      <c r="C1067" s="74" t="s">
        <v>1996</v>
      </c>
      <c r="D1067" s="112" t="s">
        <v>1528</v>
      </c>
      <c r="E1067" s="113">
        <v>410</v>
      </c>
      <c r="F1067" s="114" t="s">
        <v>183</v>
      </c>
      <c r="G1067" s="35"/>
      <c r="H1067" s="35" t="s">
        <v>1</v>
      </c>
      <c r="I1067" s="35"/>
      <c r="J1067" s="6"/>
      <c r="K1067" s="6"/>
      <c r="L1067" s="6"/>
      <c r="M1067" s="6"/>
    </row>
    <row r="1068" spans="1:13" ht="97.5" x14ac:dyDescent="0.25">
      <c r="A1068" s="74" t="s">
        <v>1886</v>
      </c>
      <c r="B1068" s="74" t="s">
        <v>1997</v>
      </c>
      <c r="C1068" s="74" t="s">
        <v>1930</v>
      </c>
      <c r="D1068" s="112" t="s">
        <v>1528</v>
      </c>
      <c r="E1068" s="113">
        <v>543</v>
      </c>
      <c r="F1068" s="114" t="s">
        <v>183</v>
      </c>
      <c r="G1068" s="35"/>
      <c r="H1068" s="35" t="s">
        <v>1</v>
      </c>
      <c r="I1068" s="35"/>
      <c r="J1068" s="6"/>
      <c r="K1068" s="6"/>
      <c r="L1068" s="6"/>
      <c r="M1068" s="6"/>
    </row>
    <row r="1069" spans="1:13" ht="78" x14ac:dyDescent="0.25">
      <c r="A1069" s="74" t="s">
        <v>1886</v>
      </c>
      <c r="B1069" s="74" t="s">
        <v>1973</v>
      </c>
      <c r="C1069" s="74" t="s">
        <v>1921</v>
      </c>
      <c r="D1069" s="112" t="s">
        <v>1528</v>
      </c>
      <c r="E1069" s="113">
        <v>764</v>
      </c>
      <c r="F1069" s="114" t="s">
        <v>183</v>
      </c>
      <c r="G1069" s="35"/>
      <c r="H1069" s="35" t="s">
        <v>1</v>
      </c>
      <c r="I1069" s="35"/>
      <c r="J1069" s="6"/>
      <c r="K1069" s="6"/>
      <c r="L1069" s="6"/>
      <c r="M1069" s="6"/>
    </row>
    <row r="1070" spans="1:13" ht="97.5" x14ac:dyDescent="0.25">
      <c r="A1070" s="74" t="s">
        <v>1886</v>
      </c>
      <c r="B1070" s="74" t="s">
        <v>1998</v>
      </c>
      <c r="C1070" s="74" t="s">
        <v>1999</v>
      </c>
      <c r="D1070" s="112" t="s">
        <v>1528</v>
      </c>
      <c r="E1070" s="113">
        <v>451</v>
      </c>
      <c r="F1070" s="114" t="s">
        <v>183</v>
      </c>
      <c r="G1070" s="35"/>
      <c r="H1070" s="35" t="s">
        <v>1</v>
      </c>
      <c r="I1070" s="35"/>
      <c r="J1070" s="6"/>
      <c r="K1070" s="6"/>
      <c r="L1070" s="6"/>
      <c r="M1070" s="6"/>
    </row>
    <row r="1071" spans="1:13" ht="97.5" x14ac:dyDescent="0.25">
      <c r="A1071" s="74" t="s">
        <v>1886</v>
      </c>
      <c r="B1071" s="74" t="s">
        <v>1998</v>
      </c>
      <c r="C1071" s="74" t="s">
        <v>1911</v>
      </c>
      <c r="D1071" s="112" t="s">
        <v>1528</v>
      </c>
      <c r="E1071" s="113">
        <v>359</v>
      </c>
      <c r="F1071" s="114" t="s">
        <v>183</v>
      </c>
      <c r="G1071" s="35"/>
      <c r="H1071" s="35" t="s">
        <v>1</v>
      </c>
      <c r="I1071" s="35"/>
      <c r="J1071" s="6"/>
      <c r="K1071" s="6"/>
      <c r="L1071" s="6"/>
      <c r="M1071" s="6"/>
    </row>
    <row r="1072" spans="1:13" ht="78" x14ac:dyDescent="0.25">
      <c r="A1072" s="74" t="s">
        <v>1886</v>
      </c>
      <c r="B1072" s="74" t="s">
        <v>1986</v>
      </c>
      <c r="C1072" s="74" t="s">
        <v>1911</v>
      </c>
      <c r="D1072" s="112" t="s">
        <v>1528</v>
      </c>
      <c r="E1072" s="113">
        <v>668</v>
      </c>
      <c r="F1072" s="114" t="s">
        <v>183</v>
      </c>
      <c r="G1072" s="35"/>
      <c r="H1072" s="35" t="s">
        <v>1</v>
      </c>
      <c r="I1072" s="35"/>
      <c r="J1072" s="6"/>
      <c r="K1072" s="6"/>
      <c r="L1072" s="6"/>
      <c r="M1072" s="6"/>
    </row>
    <row r="1073" spans="1:13" ht="78" x14ac:dyDescent="0.25">
      <c r="A1073" s="74" t="s">
        <v>1886</v>
      </c>
      <c r="B1073" s="74" t="s">
        <v>2000</v>
      </c>
      <c r="C1073" s="74" t="s">
        <v>1946</v>
      </c>
      <c r="D1073" s="112" t="s">
        <v>1528</v>
      </c>
      <c r="E1073" s="113">
        <v>775</v>
      </c>
      <c r="F1073" s="114" t="s">
        <v>183</v>
      </c>
      <c r="G1073" s="35"/>
      <c r="H1073" s="35" t="s">
        <v>1</v>
      </c>
      <c r="I1073" s="35"/>
      <c r="J1073" s="6"/>
      <c r="K1073" s="6"/>
      <c r="L1073" s="6"/>
      <c r="M1073" s="6"/>
    </row>
    <row r="1074" spans="1:13" ht="97.5" x14ac:dyDescent="0.25">
      <c r="A1074" s="74" t="s">
        <v>1886</v>
      </c>
      <c r="B1074" s="74" t="s">
        <v>2001</v>
      </c>
      <c r="C1074" s="74" t="s">
        <v>1999</v>
      </c>
      <c r="D1074" s="112" t="s">
        <v>1528</v>
      </c>
      <c r="E1074" s="113">
        <v>691</v>
      </c>
      <c r="F1074" s="114" t="s">
        <v>183</v>
      </c>
      <c r="G1074" s="35"/>
      <c r="H1074" s="35" t="s">
        <v>1</v>
      </c>
      <c r="I1074" s="35"/>
      <c r="J1074" s="6"/>
      <c r="K1074" s="6"/>
      <c r="L1074" s="6"/>
      <c r="M1074" s="6"/>
    </row>
    <row r="1075" spans="1:13" ht="78" x14ac:dyDescent="0.25">
      <c r="A1075" s="74" t="s">
        <v>1886</v>
      </c>
      <c r="B1075" s="74" t="s">
        <v>2002</v>
      </c>
      <c r="C1075" s="74" t="s">
        <v>1946</v>
      </c>
      <c r="D1075" s="112" t="s">
        <v>1528</v>
      </c>
      <c r="E1075" s="113">
        <v>322</v>
      </c>
      <c r="F1075" s="114" t="s">
        <v>183</v>
      </c>
      <c r="G1075" s="35"/>
      <c r="H1075" s="35" t="s">
        <v>1</v>
      </c>
      <c r="I1075" s="35"/>
      <c r="J1075" s="6"/>
      <c r="K1075" s="6"/>
      <c r="L1075" s="6"/>
      <c r="M1075" s="6"/>
    </row>
    <row r="1076" spans="1:13" ht="78" x14ac:dyDescent="0.25">
      <c r="A1076" s="74" t="s">
        <v>1886</v>
      </c>
      <c r="B1076" s="74" t="s">
        <v>1972</v>
      </c>
      <c r="C1076" s="74" t="s">
        <v>1930</v>
      </c>
      <c r="D1076" s="112" t="s">
        <v>1528</v>
      </c>
      <c r="E1076" s="113">
        <v>860</v>
      </c>
      <c r="F1076" s="114" t="s">
        <v>183</v>
      </c>
      <c r="G1076" s="35"/>
      <c r="H1076" s="35" t="s">
        <v>1</v>
      </c>
      <c r="I1076" s="35"/>
      <c r="J1076" s="6"/>
      <c r="K1076" s="6"/>
      <c r="L1076" s="6"/>
      <c r="M1076" s="6"/>
    </row>
    <row r="1077" spans="1:13" ht="97.5" x14ac:dyDescent="0.25">
      <c r="A1077" s="74" t="s">
        <v>1886</v>
      </c>
      <c r="B1077" s="74" t="s">
        <v>1998</v>
      </c>
      <c r="C1077" s="74" t="s">
        <v>1938</v>
      </c>
      <c r="D1077" s="112" t="s">
        <v>1528</v>
      </c>
      <c r="E1077" s="113">
        <v>469</v>
      </c>
      <c r="F1077" s="114" t="s">
        <v>183</v>
      </c>
      <c r="G1077" s="35"/>
      <c r="H1077" s="35" t="s">
        <v>1</v>
      </c>
      <c r="I1077" s="35"/>
      <c r="J1077" s="6"/>
      <c r="K1077" s="6"/>
      <c r="L1077" s="6"/>
      <c r="M1077" s="6"/>
    </row>
    <row r="1078" spans="1:13" ht="97.5" x14ac:dyDescent="0.25">
      <c r="A1078" s="74" t="s">
        <v>1886</v>
      </c>
      <c r="B1078" s="74" t="s">
        <v>1998</v>
      </c>
      <c r="C1078" s="74" t="s">
        <v>1951</v>
      </c>
      <c r="D1078" s="112" t="s">
        <v>1528</v>
      </c>
      <c r="E1078" s="113">
        <v>478</v>
      </c>
      <c r="F1078" s="114" t="s">
        <v>183</v>
      </c>
      <c r="G1078" s="35"/>
      <c r="H1078" s="35" t="s">
        <v>1</v>
      </c>
      <c r="I1078" s="35"/>
      <c r="J1078" s="6"/>
      <c r="K1078" s="6"/>
      <c r="L1078" s="6"/>
      <c r="M1078" s="6"/>
    </row>
    <row r="1079" spans="1:13" ht="58.5" x14ac:dyDescent="0.25">
      <c r="A1079" s="74" t="s">
        <v>2003</v>
      </c>
      <c r="B1079" s="74" t="s">
        <v>2004</v>
      </c>
      <c r="C1079" s="74" t="s">
        <v>1076</v>
      </c>
      <c r="D1079" s="112" t="s">
        <v>1528</v>
      </c>
      <c r="E1079" s="113">
        <v>20</v>
      </c>
      <c r="F1079" s="114" t="s">
        <v>183</v>
      </c>
      <c r="G1079" s="35"/>
      <c r="H1079" s="35" t="s">
        <v>1</v>
      </c>
      <c r="I1079" s="35"/>
      <c r="J1079" s="6"/>
      <c r="K1079" s="6"/>
      <c r="L1079" s="6"/>
      <c r="M1079" s="6"/>
    </row>
    <row r="1080" spans="1:13" ht="58.5" x14ac:dyDescent="0.25">
      <c r="A1080" s="74" t="s">
        <v>2003</v>
      </c>
      <c r="B1080" s="74" t="s">
        <v>2005</v>
      </c>
      <c r="C1080" s="74" t="s">
        <v>1072</v>
      </c>
      <c r="D1080" s="112" t="s">
        <v>1528</v>
      </c>
      <c r="E1080" s="113">
        <v>20</v>
      </c>
      <c r="F1080" s="114" t="s">
        <v>183</v>
      </c>
      <c r="G1080" s="35"/>
      <c r="H1080" s="35" t="s">
        <v>1</v>
      </c>
      <c r="I1080" s="35"/>
      <c r="J1080" s="6"/>
      <c r="K1080" s="6"/>
      <c r="L1080" s="6"/>
      <c r="M1080" s="6"/>
    </row>
    <row r="1081" spans="1:13" ht="117" x14ac:dyDescent="0.25">
      <c r="A1081" s="74" t="s">
        <v>2003</v>
      </c>
      <c r="B1081" s="74" t="s">
        <v>2006</v>
      </c>
      <c r="C1081" s="74" t="s">
        <v>1069</v>
      </c>
      <c r="D1081" s="112" t="s">
        <v>1528</v>
      </c>
      <c r="E1081" s="113">
        <v>12</v>
      </c>
      <c r="F1081" s="114" t="s">
        <v>183</v>
      </c>
      <c r="G1081" s="35"/>
      <c r="H1081" s="35" t="s">
        <v>1</v>
      </c>
      <c r="I1081" s="35"/>
      <c r="J1081" s="6"/>
      <c r="K1081" s="6"/>
      <c r="L1081" s="6"/>
      <c r="M1081" s="6"/>
    </row>
    <row r="1082" spans="1:13" ht="58.5" x14ac:dyDescent="0.25">
      <c r="A1082" s="74" t="s">
        <v>2003</v>
      </c>
      <c r="B1082" s="74" t="s">
        <v>2007</v>
      </c>
      <c r="C1082" s="74" t="s">
        <v>406</v>
      </c>
      <c r="D1082" s="112" t="s">
        <v>1528</v>
      </c>
      <c r="E1082" s="113">
        <v>10</v>
      </c>
      <c r="F1082" s="114" t="s">
        <v>183</v>
      </c>
      <c r="G1082" s="35"/>
      <c r="H1082" s="35" t="s">
        <v>1</v>
      </c>
      <c r="I1082" s="35"/>
      <c r="J1082" s="6"/>
      <c r="K1082" s="6"/>
      <c r="L1082" s="6"/>
      <c r="M1082" s="6"/>
    </row>
    <row r="1083" spans="1:13" ht="58.5" x14ac:dyDescent="0.25">
      <c r="A1083" s="74" t="s">
        <v>2003</v>
      </c>
      <c r="B1083" s="74" t="s">
        <v>2008</v>
      </c>
      <c r="C1083" s="74" t="s">
        <v>2009</v>
      </c>
      <c r="D1083" s="112" t="s">
        <v>1528</v>
      </c>
      <c r="E1083" s="113">
        <v>20</v>
      </c>
      <c r="F1083" s="114" t="s">
        <v>183</v>
      </c>
      <c r="G1083" s="35"/>
      <c r="H1083" s="35" t="s">
        <v>1</v>
      </c>
      <c r="I1083" s="35"/>
      <c r="J1083" s="6"/>
      <c r="K1083" s="6"/>
      <c r="L1083" s="6"/>
      <c r="M1083" s="6"/>
    </row>
    <row r="1084" spans="1:13" ht="78" x14ac:dyDescent="0.25">
      <c r="A1084" s="74" t="s">
        <v>2003</v>
      </c>
      <c r="B1084" s="74" t="s">
        <v>2010</v>
      </c>
      <c r="C1084" s="74" t="s">
        <v>2011</v>
      </c>
      <c r="D1084" s="112" t="s">
        <v>1528</v>
      </c>
      <c r="E1084" s="113">
        <v>20</v>
      </c>
      <c r="F1084" s="114" t="s">
        <v>183</v>
      </c>
      <c r="G1084" s="35"/>
      <c r="H1084" s="35" t="s">
        <v>1</v>
      </c>
      <c r="I1084" s="35"/>
      <c r="J1084" s="6"/>
      <c r="K1084" s="6"/>
      <c r="L1084" s="6"/>
      <c r="M1084" s="6"/>
    </row>
    <row r="1085" spans="1:13" ht="58.5" x14ac:dyDescent="0.25">
      <c r="A1085" s="74" t="s">
        <v>2003</v>
      </c>
      <c r="B1085" s="74" t="s">
        <v>2012</v>
      </c>
      <c r="C1085" s="74" t="s">
        <v>1074</v>
      </c>
      <c r="D1085" s="112" t="s">
        <v>1528</v>
      </c>
      <c r="E1085" s="113">
        <v>12</v>
      </c>
      <c r="F1085" s="114" t="s">
        <v>183</v>
      </c>
      <c r="G1085" s="35"/>
      <c r="H1085" s="35" t="s">
        <v>1</v>
      </c>
      <c r="I1085" s="35"/>
      <c r="J1085" s="6"/>
      <c r="K1085" s="6"/>
      <c r="L1085" s="6"/>
      <c r="M1085" s="6"/>
    </row>
    <row r="1086" spans="1:13" ht="78" x14ac:dyDescent="0.25">
      <c r="A1086" s="74" t="s">
        <v>2003</v>
      </c>
      <c r="B1086" s="74" t="s">
        <v>2013</v>
      </c>
      <c r="C1086" s="74" t="s">
        <v>2014</v>
      </c>
      <c r="D1086" s="112" t="s">
        <v>1528</v>
      </c>
      <c r="E1086" s="113">
        <v>20</v>
      </c>
      <c r="F1086" s="114" t="s">
        <v>183</v>
      </c>
      <c r="G1086" s="35"/>
      <c r="H1086" s="35" t="s">
        <v>1</v>
      </c>
      <c r="I1086" s="35"/>
      <c r="J1086" s="6"/>
      <c r="K1086" s="6"/>
      <c r="L1086" s="6"/>
      <c r="M1086" s="6"/>
    </row>
    <row r="1087" spans="1:13" ht="58.5" x14ac:dyDescent="0.25">
      <c r="A1087" s="74" t="s">
        <v>2003</v>
      </c>
      <c r="B1087" s="74" t="s">
        <v>2015</v>
      </c>
      <c r="C1087" s="74" t="s">
        <v>2016</v>
      </c>
      <c r="D1087" s="112" t="s">
        <v>1528</v>
      </c>
      <c r="E1087" s="113">
        <v>20</v>
      </c>
      <c r="F1087" s="114" t="s">
        <v>183</v>
      </c>
      <c r="G1087" s="35"/>
      <c r="H1087" s="35" t="s">
        <v>1</v>
      </c>
      <c r="I1087" s="35"/>
      <c r="J1087" s="6"/>
      <c r="K1087" s="6"/>
      <c r="L1087" s="6"/>
      <c r="M1087" s="6"/>
    </row>
    <row r="1088" spans="1:13" ht="58.5" x14ac:dyDescent="0.25">
      <c r="A1088" s="74" t="s">
        <v>2003</v>
      </c>
      <c r="B1088" s="74" t="s">
        <v>2017</v>
      </c>
      <c r="C1088" s="74" t="s">
        <v>2018</v>
      </c>
      <c r="D1088" s="112" t="s">
        <v>1528</v>
      </c>
      <c r="E1088" s="113">
        <v>20</v>
      </c>
      <c r="F1088" s="114" t="s">
        <v>183</v>
      </c>
      <c r="G1088" s="35"/>
      <c r="H1088" s="35" t="s">
        <v>1</v>
      </c>
      <c r="I1088" s="35"/>
      <c r="J1088" s="6"/>
      <c r="K1088" s="6"/>
      <c r="L1088" s="6"/>
      <c r="M1088" s="6"/>
    </row>
    <row r="1089" spans="1:13" ht="58.5" x14ac:dyDescent="0.25">
      <c r="A1089" s="74" t="s">
        <v>2003</v>
      </c>
      <c r="B1089" s="74" t="s">
        <v>2019</v>
      </c>
      <c r="C1089" s="74" t="s">
        <v>2020</v>
      </c>
      <c r="D1089" s="112" t="s">
        <v>1528</v>
      </c>
      <c r="E1089" s="113">
        <v>20</v>
      </c>
      <c r="F1089" s="114" t="s">
        <v>183</v>
      </c>
      <c r="G1089" s="35"/>
      <c r="H1089" s="35" t="s">
        <v>1</v>
      </c>
      <c r="I1089" s="35"/>
      <c r="J1089" s="6"/>
      <c r="K1089" s="6"/>
      <c r="L1089" s="6"/>
      <c r="M1089" s="6"/>
    </row>
    <row r="1090" spans="1:13" ht="58.5" x14ac:dyDescent="0.25">
      <c r="A1090" s="74" t="s">
        <v>2003</v>
      </c>
      <c r="B1090" s="74" t="s">
        <v>2021</v>
      </c>
      <c r="C1090" s="74" t="s">
        <v>2022</v>
      </c>
      <c r="D1090" s="112" t="s">
        <v>1528</v>
      </c>
      <c r="E1090" s="113">
        <v>14</v>
      </c>
      <c r="F1090" s="114" t="s">
        <v>183</v>
      </c>
      <c r="G1090" s="35"/>
      <c r="H1090" s="35" t="s">
        <v>1</v>
      </c>
      <c r="I1090" s="35"/>
      <c r="J1090" s="6"/>
      <c r="K1090" s="6"/>
      <c r="L1090" s="6"/>
      <c r="M1090" s="6"/>
    </row>
    <row r="1091" spans="1:13" ht="78" x14ac:dyDescent="0.25">
      <c r="A1091" s="74" t="s">
        <v>2003</v>
      </c>
      <c r="B1091" s="74" t="s">
        <v>2023</v>
      </c>
      <c r="C1091" s="74" t="s">
        <v>2024</v>
      </c>
      <c r="D1091" s="112" t="s">
        <v>1528</v>
      </c>
      <c r="E1091" s="113">
        <v>86</v>
      </c>
      <c r="F1091" s="114" t="s">
        <v>183</v>
      </c>
      <c r="G1091" s="35"/>
      <c r="H1091" s="35" t="s">
        <v>1</v>
      </c>
      <c r="I1091" s="35"/>
      <c r="J1091" s="6"/>
      <c r="K1091" s="6"/>
      <c r="L1091" s="6"/>
      <c r="M1091" s="6"/>
    </row>
    <row r="1092" spans="1:13" ht="58.5" x14ac:dyDescent="0.25">
      <c r="A1092" s="74" t="s">
        <v>2003</v>
      </c>
      <c r="B1092" s="74" t="s">
        <v>2025</v>
      </c>
      <c r="C1092" s="74" t="s">
        <v>2026</v>
      </c>
      <c r="D1092" s="112" t="s">
        <v>1528</v>
      </c>
      <c r="E1092" s="113">
        <v>12</v>
      </c>
      <c r="F1092" s="114" t="s">
        <v>183</v>
      </c>
      <c r="G1092" s="35"/>
      <c r="H1092" s="35" t="s">
        <v>1</v>
      </c>
      <c r="I1092" s="35"/>
      <c r="J1092" s="6"/>
      <c r="K1092" s="6"/>
      <c r="L1092" s="6"/>
      <c r="M1092" s="6"/>
    </row>
    <row r="1093" spans="1:13" ht="58.5" x14ac:dyDescent="0.25">
      <c r="A1093" s="74" t="s">
        <v>2003</v>
      </c>
      <c r="B1093" s="74" t="s">
        <v>2027</v>
      </c>
      <c r="C1093" s="74" t="s">
        <v>2028</v>
      </c>
      <c r="D1093" s="112" t="s">
        <v>1528</v>
      </c>
      <c r="E1093" s="113">
        <v>20</v>
      </c>
      <c r="F1093" s="114" t="s">
        <v>183</v>
      </c>
      <c r="G1093" s="35"/>
      <c r="H1093" s="35" t="s">
        <v>1</v>
      </c>
      <c r="I1093" s="35"/>
      <c r="J1093" s="6"/>
      <c r="K1093" s="6"/>
      <c r="L1093" s="6"/>
      <c r="M1093" s="6"/>
    </row>
    <row r="1094" spans="1:13" ht="58.5" x14ac:dyDescent="0.25">
      <c r="A1094" s="74" t="s">
        <v>2003</v>
      </c>
      <c r="B1094" s="74" t="s">
        <v>2029</v>
      </c>
      <c r="C1094" s="74" t="s">
        <v>2030</v>
      </c>
      <c r="D1094" s="112" t="s">
        <v>1528</v>
      </c>
      <c r="E1094" s="113">
        <v>15</v>
      </c>
      <c r="F1094" s="114" t="s">
        <v>183</v>
      </c>
      <c r="G1094" s="35"/>
      <c r="H1094" s="35" t="s">
        <v>1</v>
      </c>
      <c r="I1094" s="35"/>
      <c r="J1094" s="6"/>
      <c r="K1094" s="6"/>
      <c r="L1094" s="6"/>
      <c r="M1094" s="6"/>
    </row>
    <row r="1095" spans="1:13" ht="58.5" x14ac:dyDescent="0.25">
      <c r="A1095" s="74" t="s">
        <v>2003</v>
      </c>
      <c r="B1095" s="74" t="s">
        <v>2031</v>
      </c>
      <c r="C1095" s="74" t="s">
        <v>2032</v>
      </c>
      <c r="D1095" s="112" t="s">
        <v>1528</v>
      </c>
      <c r="E1095" s="113">
        <v>13</v>
      </c>
      <c r="F1095" s="114" t="s">
        <v>183</v>
      </c>
      <c r="G1095" s="35"/>
      <c r="H1095" s="35" t="s">
        <v>1</v>
      </c>
      <c r="I1095" s="35"/>
      <c r="J1095" s="6"/>
      <c r="K1095" s="6"/>
      <c r="L1095" s="6"/>
      <c r="M1095" s="6"/>
    </row>
    <row r="1096" spans="1:13" ht="346.5" x14ac:dyDescent="0.25">
      <c r="A1096" s="74" t="s">
        <v>2003</v>
      </c>
      <c r="B1096" s="74" t="s">
        <v>2033</v>
      </c>
      <c r="C1096" s="193" t="s">
        <v>3039</v>
      </c>
      <c r="D1096" s="112" t="s">
        <v>1528</v>
      </c>
      <c r="E1096" s="113">
        <v>630</v>
      </c>
      <c r="F1096" s="114" t="s">
        <v>183</v>
      </c>
      <c r="G1096" s="35"/>
      <c r="H1096" s="35" t="s">
        <v>1</v>
      </c>
      <c r="I1096" s="35"/>
      <c r="J1096" s="6"/>
      <c r="K1096" s="6"/>
      <c r="L1096" s="6"/>
      <c r="M1096" s="6"/>
    </row>
    <row r="1097" spans="1:13" ht="58.5" x14ac:dyDescent="0.25">
      <c r="A1097" s="74" t="s">
        <v>2003</v>
      </c>
      <c r="B1097" s="74" t="s">
        <v>2034</v>
      </c>
      <c r="C1097" s="74" t="s">
        <v>2035</v>
      </c>
      <c r="D1097" s="112" t="s">
        <v>1528</v>
      </c>
      <c r="E1097" s="113">
        <v>20</v>
      </c>
      <c r="F1097" s="114" t="s">
        <v>183</v>
      </c>
      <c r="G1097" s="35"/>
      <c r="H1097" s="35" t="s">
        <v>1</v>
      </c>
      <c r="I1097" s="35"/>
      <c r="J1097" s="6"/>
      <c r="K1097" s="6"/>
      <c r="L1097" s="6"/>
      <c r="M1097" s="6"/>
    </row>
    <row r="1098" spans="1:13" ht="78" x14ac:dyDescent="0.25">
      <c r="A1098" s="74" t="s">
        <v>2003</v>
      </c>
      <c r="B1098" s="74" t="s">
        <v>2036</v>
      </c>
      <c r="C1098" s="74" t="s">
        <v>2037</v>
      </c>
      <c r="D1098" s="112" t="s">
        <v>1528</v>
      </c>
      <c r="E1098" s="113">
        <v>12</v>
      </c>
      <c r="F1098" s="114" t="s">
        <v>183</v>
      </c>
      <c r="G1098" s="35"/>
      <c r="H1098" s="35" t="s">
        <v>1</v>
      </c>
      <c r="I1098" s="35"/>
      <c r="J1098" s="6"/>
      <c r="K1098" s="6"/>
      <c r="L1098" s="6"/>
      <c r="M1098" s="6"/>
    </row>
    <row r="1099" spans="1:13" ht="58.5" x14ac:dyDescent="0.25">
      <c r="A1099" s="74" t="s">
        <v>2003</v>
      </c>
      <c r="B1099" s="74" t="s">
        <v>2038</v>
      </c>
      <c r="C1099" s="74" t="s">
        <v>2039</v>
      </c>
      <c r="D1099" s="112" t="s">
        <v>1528</v>
      </c>
      <c r="E1099" s="113">
        <v>20</v>
      </c>
      <c r="F1099" s="114" t="s">
        <v>183</v>
      </c>
      <c r="G1099" s="35"/>
      <c r="H1099" s="35" t="s">
        <v>1</v>
      </c>
      <c r="I1099" s="35"/>
      <c r="J1099" s="6"/>
      <c r="K1099" s="6"/>
      <c r="L1099" s="6"/>
      <c r="M1099" s="6"/>
    </row>
    <row r="1100" spans="1:13" ht="78" x14ac:dyDescent="0.25">
      <c r="A1100" s="74" t="s">
        <v>2003</v>
      </c>
      <c r="B1100" s="74" t="s">
        <v>2040</v>
      </c>
      <c r="C1100" s="74" t="s">
        <v>402</v>
      </c>
      <c r="D1100" s="112" t="s">
        <v>1528</v>
      </c>
      <c r="E1100" s="113">
        <v>15</v>
      </c>
      <c r="F1100" s="114" t="s">
        <v>183</v>
      </c>
      <c r="G1100" s="35"/>
      <c r="H1100" s="35" t="s">
        <v>1</v>
      </c>
      <c r="I1100" s="35"/>
      <c r="J1100" s="6"/>
      <c r="K1100" s="6"/>
      <c r="L1100" s="6"/>
      <c r="M1100" s="6"/>
    </row>
    <row r="1101" spans="1:13" ht="58.5" x14ac:dyDescent="0.25">
      <c r="A1101" s="74" t="s">
        <v>2003</v>
      </c>
      <c r="B1101" s="74" t="s">
        <v>2041</v>
      </c>
      <c r="C1101" s="74" t="s">
        <v>2042</v>
      </c>
      <c r="D1101" s="112" t="s">
        <v>1528</v>
      </c>
      <c r="E1101" s="113">
        <v>16</v>
      </c>
      <c r="F1101" s="114" t="s">
        <v>183</v>
      </c>
      <c r="G1101" s="35"/>
      <c r="H1101" s="35" t="s">
        <v>1</v>
      </c>
      <c r="I1101" s="35"/>
      <c r="J1101" s="6"/>
      <c r="K1101" s="6"/>
      <c r="L1101" s="6"/>
      <c r="M1101" s="6"/>
    </row>
    <row r="1102" spans="1:13" ht="97.5" x14ac:dyDescent="0.25">
      <c r="A1102" s="74" t="s">
        <v>2003</v>
      </c>
      <c r="B1102" s="74" t="s">
        <v>2043</v>
      </c>
      <c r="C1102" s="74" t="s">
        <v>2044</v>
      </c>
      <c r="D1102" s="112" t="s">
        <v>1528</v>
      </c>
      <c r="E1102" s="113">
        <v>12</v>
      </c>
      <c r="F1102" s="114" t="s">
        <v>183</v>
      </c>
      <c r="G1102" s="35"/>
      <c r="H1102" s="35" t="s">
        <v>1</v>
      </c>
      <c r="I1102" s="35"/>
      <c r="J1102" s="6"/>
      <c r="K1102" s="6"/>
      <c r="L1102" s="6"/>
      <c r="M1102" s="6"/>
    </row>
    <row r="1103" spans="1:13" ht="58.5" x14ac:dyDescent="0.25">
      <c r="A1103" s="74" t="s">
        <v>2003</v>
      </c>
      <c r="B1103" s="74" t="s">
        <v>2045</v>
      </c>
      <c r="C1103" s="74" t="s">
        <v>2046</v>
      </c>
      <c r="D1103" s="112" t="s">
        <v>1528</v>
      </c>
      <c r="E1103" s="113">
        <v>15</v>
      </c>
      <c r="F1103" s="114" t="s">
        <v>183</v>
      </c>
      <c r="G1103" s="35"/>
      <c r="H1103" s="35" t="s">
        <v>1</v>
      </c>
      <c r="I1103" s="35"/>
      <c r="J1103" s="6"/>
      <c r="K1103" s="6"/>
      <c r="L1103" s="6"/>
      <c r="M1103" s="6"/>
    </row>
    <row r="1104" spans="1:13" ht="58.5" x14ac:dyDescent="0.25">
      <c r="A1104" s="74" t="s">
        <v>2003</v>
      </c>
      <c r="B1104" s="74" t="s">
        <v>2047</v>
      </c>
      <c r="C1104" s="74" t="s">
        <v>2048</v>
      </c>
      <c r="D1104" s="112" t="s">
        <v>1528</v>
      </c>
      <c r="E1104" s="113">
        <v>20</v>
      </c>
      <c r="F1104" s="114" t="s">
        <v>183</v>
      </c>
      <c r="G1104" s="35"/>
      <c r="H1104" s="35" t="s">
        <v>1</v>
      </c>
      <c r="I1104" s="35"/>
      <c r="J1104" s="6"/>
      <c r="K1104" s="6"/>
      <c r="L1104" s="6"/>
      <c r="M1104" s="6"/>
    </row>
    <row r="1105" spans="1:13" ht="58.5" x14ac:dyDescent="0.25">
      <c r="A1105" s="74" t="s">
        <v>2003</v>
      </c>
      <c r="B1105" s="74" t="s">
        <v>2049</v>
      </c>
      <c r="C1105" s="74" t="s">
        <v>2050</v>
      </c>
      <c r="D1105" s="112" t="s">
        <v>1528</v>
      </c>
      <c r="E1105" s="113">
        <v>10</v>
      </c>
      <c r="F1105" s="114" t="s">
        <v>183</v>
      </c>
      <c r="G1105" s="35"/>
      <c r="H1105" s="35" t="s">
        <v>1</v>
      </c>
      <c r="I1105" s="35"/>
      <c r="J1105" s="6"/>
      <c r="K1105" s="6"/>
      <c r="L1105" s="6"/>
      <c r="M1105" s="6"/>
    </row>
    <row r="1106" spans="1:13" ht="78" x14ac:dyDescent="0.25">
      <c r="A1106" s="74" t="s">
        <v>2003</v>
      </c>
      <c r="B1106" s="74" t="s">
        <v>2051</v>
      </c>
      <c r="C1106" s="74" t="s">
        <v>2052</v>
      </c>
      <c r="D1106" s="112" t="s">
        <v>1528</v>
      </c>
      <c r="E1106" s="113">
        <v>20</v>
      </c>
      <c r="F1106" s="114" t="s">
        <v>183</v>
      </c>
      <c r="G1106" s="35"/>
      <c r="H1106" s="35" t="s">
        <v>1</v>
      </c>
      <c r="I1106" s="35"/>
      <c r="J1106" s="6"/>
      <c r="K1106" s="6"/>
      <c r="L1106" s="6"/>
      <c r="M1106" s="6"/>
    </row>
    <row r="1107" spans="1:13" ht="58.5" x14ac:dyDescent="0.25">
      <c r="A1107" s="74" t="s">
        <v>2003</v>
      </c>
      <c r="B1107" s="74" t="s">
        <v>2053</v>
      </c>
      <c r="C1107" s="74" t="s">
        <v>2054</v>
      </c>
      <c r="D1107" s="112" t="s">
        <v>1528</v>
      </c>
      <c r="E1107" s="113">
        <v>10</v>
      </c>
      <c r="F1107" s="114" t="s">
        <v>183</v>
      </c>
      <c r="G1107" s="35"/>
      <c r="H1107" s="35" t="s">
        <v>1</v>
      </c>
      <c r="I1107" s="35"/>
      <c r="J1107" s="6"/>
      <c r="K1107" s="6"/>
      <c r="L1107" s="6"/>
      <c r="M1107" s="6"/>
    </row>
    <row r="1108" spans="1:13" ht="58.5" x14ac:dyDescent="0.25">
      <c r="A1108" s="74" t="s">
        <v>2003</v>
      </c>
      <c r="B1108" s="74" t="s">
        <v>2055</v>
      </c>
      <c r="C1108" s="74" t="s">
        <v>1085</v>
      </c>
      <c r="D1108" s="112" t="s">
        <v>1528</v>
      </c>
      <c r="E1108" s="113">
        <v>20</v>
      </c>
      <c r="F1108" s="114" t="s">
        <v>183</v>
      </c>
      <c r="G1108" s="35"/>
      <c r="H1108" s="35" t="s">
        <v>1</v>
      </c>
      <c r="I1108" s="35"/>
      <c r="J1108" s="6"/>
      <c r="K1108" s="6"/>
      <c r="L1108" s="6"/>
      <c r="M1108" s="6"/>
    </row>
    <row r="1109" spans="1:13" ht="97.5" x14ac:dyDescent="0.25">
      <c r="A1109" s="74" t="s">
        <v>2003</v>
      </c>
      <c r="B1109" s="74" t="s">
        <v>2056</v>
      </c>
      <c r="C1109" s="74" t="s">
        <v>2057</v>
      </c>
      <c r="D1109" s="112" t="s">
        <v>1528</v>
      </c>
      <c r="E1109" s="113">
        <v>20</v>
      </c>
      <c r="F1109" s="114" t="s">
        <v>183</v>
      </c>
      <c r="G1109" s="35"/>
      <c r="H1109" s="35" t="s">
        <v>1</v>
      </c>
      <c r="I1109" s="35"/>
      <c r="J1109" s="6"/>
      <c r="K1109" s="6"/>
      <c r="L1109" s="6"/>
      <c r="M1109" s="6"/>
    </row>
    <row r="1110" spans="1:13" ht="58.5" x14ac:dyDescent="0.25">
      <c r="A1110" s="74" t="s">
        <v>2003</v>
      </c>
      <c r="B1110" s="74" t="s">
        <v>2058</v>
      </c>
      <c r="C1110" s="74" t="s">
        <v>2059</v>
      </c>
      <c r="D1110" s="112" t="s">
        <v>1528</v>
      </c>
      <c r="E1110" s="113">
        <v>13</v>
      </c>
      <c r="F1110" s="114" t="s">
        <v>183</v>
      </c>
      <c r="G1110" s="35"/>
      <c r="H1110" s="35" t="s">
        <v>1</v>
      </c>
      <c r="I1110" s="35"/>
      <c r="J1110" s="6"/>
      <c r="K1110" s="6"/>
      <c r="L1110" s="6"/>
      <c r="M1110" s="6"/>
    </row>
    <row r="1111" spans="1:13" ht="58.5" x14ac:dyDescent="0.25">
      <c r="A1111" s="74" t="s">
        <v>2003</v>
      </c>
      <c r="B1111" s="74" t="s">
        <v>2060</v>
      </c>
      <c r="C1111" s="74" t="s">
        <v>2061</v>
      </c>
      <c r="D1111" s="112" t="s">
        <v>1528</v>
      </c>
      <c r="E1111" s="113">
        <v>10</v>
      </c>
      <c r="F1111" s="114" t="s">
        <v>183</v>
      </c>
      <c r="G1111" s="35"/>
      <c r="H1111" s="35" t="s">
        <v>1</v>
      </c>
      <c r="I1111" s="35"/>
      <c r="J1111" s="6"/>
      <c r="K1111" s="6"/>
      <c r="L1111" s="6"/>
      <c r="M1111" s="6"/>
    </row>
    <row r="1112" spans="1:13" ht="78" x14ac:dyDescent="0.25">
      <c r="A1112" s="74" t="s">
        <v>2003</v>
      </c>
      <c r="B1112" s="74" t="s">
        <v>2062</v>
      </c>
      <c r="C1112" s="74" t="s">
        <v>2063</v>
      </c>
      <c r="D1112" s="112" t="s">
        <v>1528</v>
      </c>
      <c r="E1112" s="113">
        <v>50</v>
      </c>
      <c r="F1112" s="114" t="s">
        <v>183</v>
      </c>
      <c r="G1112" s="35"/>
      <c r="H1112" s="35" t="s">
        <v>1</v>
      </c>
      <c r="I1112" s="35"/>
      <c r="J1112" s="6"/>
      <c r="K1112" s="6"/>
      <c r="L1112" s="6"/>
      <c r="M1112" s="6"/>
    </row>
    <row r="1113" spans="1:13" ht="117" x14ac:dyDescent="0.25">
      <c r="A1113" s="74" t="s">
        <v>2003</v>
      </c>
      <c r="B1113" s="74" t="s">
        <v>2064</v>
      </c>
      <c r="C1113" s="74" t="s">
        <v>2065</v>
      </c>
      <c r="D1113" s="112" t="s">
        <v>1528</v>
      </c>
      <c r="E1113" s="113">
        <v>12</v>
      </c>
      <c r="F1113" s="114" t="s">
        <v>183</v>
      </c>
      <c r="G1113" s="35"/>
      <c r="H1113" s="35" t="s">
        <v>1</v>
      </c>
      <c r="I1113" s="35"/>
      <c r="J1113" s="6"/>
      <c r="K1113" s="6"/>
      <c r="L1113" s="6"/>
      <c r="M1113" s="6"/>
    </row>
    <row r="1114" spans="1:13" ht="58.5" x14ac:dyDescent="0.25">
      <c r="A1114" s="74" t="s">
        <v>2003</v>
      </c>
      <c r="B1114" s="74" t="s">
        <v>2066</v>
      </c>
      <c r="C1114" s="74" t="s">
        <v>2067</v>
      </c>
      <c r="D1114" s="112" t="s">
        <v>1528</v>
      </c>
      <c r="E1114" s="113">
        <v>13</v>
      </c>
      <c r="F1114" s="114" t="s">
        <v>183</v>
      </c>
      <c r="G1114" s="35"/>
      <c r="H1114" s="35" t="s">
        <v>1</v>
      </c>
      <c r="I1114" s="35"/>
      <c r="J1114" s="6"/>
      <c r="K1114" s="6"/>
      <c r="L1114" s="6"/>
      <c r="M1114" s="6"/>
    </row>
    <row r="1115" spans="1:13" ht="58.5" x14ac:dyDescent="0.25">
      <c r="A1115" s="74" t="s">
        <v>2003</v>
      </c>
      <c r="B1115" s="74" t="s">
        <v>2068</v>
      </c>
      <c r="C1115" s="74" t="s">
        <v>2069</v>
      </c>
      <c r="D1115" s="112" t="s">
        <v>1528</v>
      </c>
      <c r="E1115" s="113">
        <v>15</v>
      </c>
      <c r="F1115" s="114" t="s">
        <v>183</v>
      </c>
      <c r="G1115" s="35"/>
      <c r="H1115" s="35" t="s">
        <v>1</v>
      </c>
      <c r="I1115" s="35"/>
      <c r="J1115" s="6"/>
      <c r="K1115" s="6"/>
      <c r="L1115" s="6"/>
      <c r="M1115" s="6"/>
    </row>
    <row r="1116" spans="1:13" ht="58.5" x14ac:dyDescent="0.25">
      <c r="A1116" s="74" t="s">
        <v>2003</v>
      </c>
      <c r="B1116" s="74" t="s">
        <v>2070</v>
      </c>
      <c r="C1116" s="74" t="s">
        <v>2071</v>
      </c>
      <c r="D1116" s="112" t="s">
        <v>1528</v>
      </c>
      <c r="E1116" s="113">
        <v>12</v>
      </c>
      <c r="F1116" s="114" t="s">
        <v>183</v>
      </c>
      <c r="G1116" s="35"/>
      <c r="H1116" s="35" t="s">
        <v>1</v>
      </c>
      <c r="I1116" s="35"/>
      <c r="J1116" s="6"/>
      <c r="K1116" s="6"/>
      <c r="L1116" s="6"/>
      <c r="M1116" s="6"/>
    </row>
    <row r="1117" spans="1:13" ht="58.5" x14ac:dyDescent="0.25">
      <c r="A1117" s="74" t="s">
        <v>2003</v>
      </c>
      <c r="B1117" s="74" t="s">
        <v>2072</v>
      </c>
      <c r="C1117" s="74" t="s">
        <v>2073</v>
      </c>
      <c r="D1117" s="112" t="s">
        <v>1528</v>
      </c>
      <c r="E1117" s="113">
        <v>20</v>
      </c>
      <c r="F1117" s="114" t="s">
        <v>183</v>
      </c>
      <c r="G1117" s="35"/>
      <c r="H1117" s="35" t="s">
        <v>1</v>
      </c>
      <c r="I1117" s="35"/>
      <c r="J1117" s="6"/>
      <c r="K1117" s="6"/>
      <c r="L1117" s="6"/>
      <c r="M1117" s="6"/>
    </row>
    <row r="1118" spans="1:13" ht="58.5" x14ac:dyDescent="0.25">
      <c r="A1118" s="74" t="s">
        <v>2003</v>
      </c>
      <c r="B1118" s="74" t="s">
        <v>2074</v>
      </c>
      <c r="C1118" s="74" t="s">
        <v>2075</v>
      </c>
      <c r="D1118" s="112" t="s">
        <v>1528</v>
      </c>
      <c r="E1118" s="113">
        <v>20</v>
      </c>
      <c r="F1118" s="114" t="s">
        <v>183</v>
      </c>
      <c r="G1118" s="35"/>
      <c r="H1118" s="35" t="s">
        <v>1</v>
      </c>
      <c r="I1118" s="35"/>
      <c r="J1118" s="6"/>
      <c r="K1118" s="6"/>
      <c r="L1118" s="6"/>
      <c r="M1118" s="6"/>
    </row>
    <row r="1119" spans="1:13" ht="58.5" x14ac:dyDescent="0.25">
      <c r="A1119" s="74" t="s">
        <v>2003</v>
      </c>
      <c r="B1119" s="74" t="s">
        <v>2076</v>
      </c>
      <c r="C1119" s="74" t="s">
        <v>2077</v>
      </c>
      <c r="D1119" s="112" t="s">
        <v>1528</v>
      </c>
      <c r="E1119" s="113">
        <v>15</v>
      </c>
      <c r="F1119" s="114" t="s">
        <v>183</v>
      </c>
      <c r="G1119" s="35"/>
      <c r="H1119" s="35" t="s">
        <v>1</v>
      </c>
      <c r="I1119" s="35"/>
      <c r="J1119" s="6"/>
      <c r="K1119" s="6"/>
      <c r="L1119" s="6"/>
      <c r="M1119" s="6"/>
    </row>
    <row r="1120" spans="1:13" ht="58.5" x14ac:dyDescent="0.25">
      <c r="A1120" s="74" t="s">
        <v>2003</v>
      </c>
      <c r="B1120" s="74" t="s">
        <v>2078</v>
      </c>
      <c r="C1120" s="74" t="s">
        <v>2079</v>
      </c>
      <c r="D1120" s="112" t="s">
        <v>1528</v>
      </c>
      <c r="E1120" s="113">
        <v>12</v>
      </c>
      <c r="F1120" s="114" t="s">
        <v>183</v>
      </c>
      <c r="G1120" s="35"/>
      <c r="H1120" s="35" t="s">
        <v>1</v>
      </c>
      <c r="I1120" s="35"/>
      <c r="J1120" s="6"/>
      <c r="K1120" s="6"/>
      <c r="L1120" s="6"/>
      <c r="M1120" s="6"/>
    </row>
    <row r="1121" spans="1:13" ht="58.5" x14ac:dyDescent="0.25">
      <c r="A1121" s="74" t="s">
        <v>2003</v>
      </c>
      <c r="B1121" s="74" t="s">
        <v>2080</v>
      </c>
      <c r="C1121" s="74" t="s">
        <v>400</v>
      </c>
      <c r="D1121" s="112" t="s">
        <v>1528</v>
      </c>
      <c r="E1121" s="113">
        <v>12</v>
      </c>
      <c r="F1121" s="114" t="s">
        <v>183</v>
      </c>
      <c r="G1121" s="35"/>
      <c r="H1121" s="35" t="s">
        <v>1</v>
      </c>
      <c r="I1121" s="35"/>
      <c r="J1121" s="6"/>
      <c r="K1121" s="6"/>
      <c r="L1121" s="6"/>
      <c r="M1121" s="6"/>
    </row>
    <row r="1122" spans="1:13" ht="97.5" x14ac:dyDescent="0.25">
      <c r="A1122" s="74" t="s">
        <v>2003</v>
      </c>
      <c r="B1122" s="74" t="s">
        <v>2081</v>
      </c>
      <c r="C1122" s="74" t="s">
        <v>2082</v>
      </c>
      <c r="D1122" s="112" t="s">
        <v>1528</v>
      </c>
      <c r="E1122" s="113">
        <v>20</v>
      </c>
      <c r="F1122" s="114" t="s">
        <v>183</v>
      </c>
      <c r="G1122" s="35"/>
      <c r="H1122" s="35" t="s">
        <v>1</v>
      </c>
      <c r="I1122" s="35"/>
      <c r="J1122" s="6"/>
      <c r="K1122" s="6"/>
      <c r="L1122" s="6"/>
      <c r="M1122" s="6"/>
    </row>
    <row r="1123" spans="1:13" ht="58.5" x14ac:dyDescent="0.25">
      <c r="A1123" s="74" t="s">
        <v>2003</v>
      </c>
      <c r="B1123" s="74" t="s">
        <v>974</v>
      </c>
      <c r="C1123" s="74" t="s">
        <v>975</v>
      </c>
      <c r="D1123" s="112" t="s">
        <v>1528</v>
      </c>
      <c r="E1123" s="113">
        <v>15</v>
      </c>
      <c r="F1123" s="114" t="s">
        <v>183</v>
      </c>
      <c r="G1123" s="35"/>
      <c r="H1123" s="35" t="s">
        <v>1</v>
      </c>
      <c r="I1123" s="35"/>
      <c r="J1123" s="6"/>
      <c r="K1123" s="6"/>
      <c r="L1123" s="6"/>
      <c r="M1123" s="6"/>
    </row>
    <row r="1124" spans="1:13" ht="58.5" x14ac:dyDescent="0.25">
      <c r="A1124" s="74" t="s">
        <v>2003</v>
      </c>
      <c r="B1124" s="74" t="s">
        <v>2083</v>
      </c>
      <c r="C1124" s="74" t="s">
        <v>1768</v>
      </c>
      <c r="D1124" s="112" t="s">
        <v>1528</v>
      </c>
      <c r="E1124" s="113">
        <v>10</v>
      </c>
      <c r="F1124" s="114" t="s">
        <v>183</v>
      </c>
      <c r="G1124" s="35"/>
      <c r="H1124" s="35" t="s">
        <v>1</v>
      </c>
      <c r="I1124" s="35"/>
      <c r="J1124" s="6"/>
      <c r="K1124" s="6"/>
      <c r="L1124" s="6"/>
      <c r="M1124" s="6"/>
    </row>
    <row r="1125" spans="1:13" ht="58.5" x14ac:dyDescent="0.25">
      <c r="A1125" s="74" t="s">
        <v>2003</v>
      </c>
      <c r="B1125" s="74" t="s">
        <v>2084</v>
      </c>
      <c r="C1125" s="74" t="s">
        <v>2085</v>
      </c>
      <c r="D1125" s="112" t="s">
        <v>1528</v>
      </c>
      <c r="E1125" s="113">
        <v>15</v>
      </c>
      <c r="F1125" s="114" t="s">
        <v>183</v>
      </c>
      <c r="G1125" s="35"/>
      <c r="H1125" s="35" t="s">
        <v>1</v>
      </c>
      <c r="I1125" s="35"/>
      <c r="J1125" s="6"/>
      <c r="K1125" s="6"/>
      <c r="L1125" s="6"/>
      <c r="M1125" s="6"/>
    </row>
    <row r="1126" spans="1:13" ht="58.5" x14ac:dyDescent="0.25">
      <c r="A1126" s="74" t="s">
        <v>2003</v>
      </c>
      <c r="B1126" s="74" t="s">
        <v>2086</v>
      </c>
      <c r="C1126" s="74" t="s">
        <v>2087</v>
      </c>
      <c r="D1126" s="112" t="s">
        <v>1528</v>
      </c>
      <c r="E1126" s="113">
        <v>15</v>
      </c>
      <c r="F1126" s="114" t="s">
        <v>183</v>
      </c>
      <c r="G1126" s="35"/>
      <c r="H1126" s="35" t="s">
        <v>1</v>
      </c>
      <c r="I1126" s="35"/>
      <c r="J1126" s="6"/>
      <c r="K1126" s="6"/>
      <c r="L1126" s="6"/>
      <c r="M1126" s="6"/>
    </row>
    <row r="1127" spans="1:13" ht="58.5" x14ac:dyDescent="0.25">
      <c r="A1127" s="74" t="s">
        <v>2003</v>
      </c>
      <c r="B1127" s="74" t="s">
        <v>2088</v>
      </c>
      <c r="C1127" s="74" t="s">
        <v>1106</v>
      </c>
      <c r="D1127" s="112" t="s">
        <v>1528</v>
      </c>
      <c r="E1127" s="113">
        <v>18</v>
      </c>
      <c r="F1127" s="114" t="s">
        <v>183</v>
      </c>
      <c r="G1127" s="35"/>
      <c r="H1127" s="35" t="s">
        <v>1</v>
      </c>
      <c r="I1127" s="35"/>
      <c r="J1127" s="6"/>
      <c r="K1127" s="6"/>
      <c r="L1127" s="6"/>
      <c r="M1127" s="6"/>
    </row>
    <row r="1128" spans="1:13" ht="117" x14ac:dyDescent="0.25">
      <c r="A1128" s="74" t="s">
        <v>2003</v>
      </c>
      <c r="B1128" s="74" t="s">
        <v>2089</v>
      </c>
      <c r="C1128" s="74" t="s">
        <v>2090</v>
      </c>
      <c r="D1128" s="112" t="s">
        <v>1528</v>
      </c>
      <c r="E1128" s="113">
        <v>15</v>
      </c>
      <c r="F1128" s="114" t="s">
        <v>183</v>
      </c>
      <c r="G1128" s="35"/>
      <c r="H1128" s="35" t="s">
        <v>1</v>
      </c>
      <c r="I1128" s="35"/>
      <c r="J1128" s="6"/>
      <c r="K1128" s="6"/>
      <c r="L1128" s="6"/>
      <c r="M1128" s="6"/>
    </row>
    <row r="1129" spans="1:13" ht="58.5" x14ac:dyDescent="0.25">
      <c r="A1129" s="74" t="s">
        <v>2003</v>
      </c>
      <c r="B1129" s="74" t="s">
        <v>2091</v>
      </c>
      <c r="C1129" s="74" t="s">
        <v>2092</v>
      </c>
      <c r="D1129" s="112" t="s">
        <v>1528</v>
      </c>
      <c r="E1129" s="113">
        <v>20</v>
      </c>
      <c r="F1129" s="114" t="s">
        <v>183</v>
      </c>
      <c r="G1129" s="35"/>
      <c r="H1129" s="35" t="s">
        <v>1</v>
      </c>
      <c r="I1129" s="35"/>
      <c r="J1129" s="6"/>
      <c r="K1129" s="6"/>
      <c r="L1129" s="6"/>
      <c r="M1129" s="6"/>
    </row>
    <row r="1130" spans="1:13" ht="58.5" x14ac:dyDescent="0.25">
      <c r="A1130" s="74" t="s">
        <v>2003</v>
      </c>
      <c r="B1130" s="74" t="s">
        <v>2093</v>
      </c>
      <c r="C1130" s="74" t="s">
        <v>397</v>
      </c>
      <c r="D1130" s="112" t="s">
        <v>1528</v>
      </c>
      <c r="E1130" s="113">
        <v>12</v>
      </c>
      <c r="F1130" s="114" t="s">
        <v>183</v>
      </c>
      <c r="G1130" s="35"/>
      <c r="H1130" s="35" t="s">
        <v>1</v>
      </c>
      <c r="I1130" s="35"/>
      <c r="J1130" s="6"/>
      <c r="K1130" s="6"/>
      <c r="L1130" s="6"/>
      <c r="M1130" s="6"/>
    </row>
    <row r="1131" spans="1:13" ht="58.5" x14ac:dyDescent="0.25">
      <c r="A1131" s="74" t="s">
        <v>2003</v>
      </c>
      <c r="B1131" s="74" t="s">
        <v>2094</v>
      </c>
      <c r="C1131" s="74" t="s">
        <v>2095</v>
      </c>
      <c r="D1131" s="112" t="s">
        <v>1528</v>
      </c>
      <c r="E1131" s="113">
        <v>10</v>
      </c>
      <c r="F1131" s="114" t="s">
        <v>183</v>
      </c>
      <c r="G1131" s="35"/>
      <c r="H1131" s="35" t="s">
        <v>1</v>
      </c>
      <c r="I1131" s="35"/>
      <c r="J1131" s="6"/>
      <c r="K1131" s="6"/>
      <c r="L1131" s="6"/>
      <c r="M1131" s="6"/>
    </row>
    <row r="1132" spans="1:13" ht="58.5" x14ac:dyDescent="0.25">
      <c r="A1132" s="74" t="s">
        <v>2003</v>
      </c>
      <c r="B1132" s="74" t="s">
        <v>2096</v>
      </c>
      <c r="C1132" s="74" t="s">
        <v>2097</v>
      </c>
      <c r="D1132" s="112" t="s">
        <v>1528</v>
      </c>
      <c r="E1132" s="113">
        <v>15</v>
      </c>
      <c r="F1132" s="114" t="s">
        <v>183</v>
      </c>
      <c r="G1132" s="35"/>
      <c r="H1132" s="35" t="s">
        <v>1</v>
      </c>
      <c r="I1132" s="35"/>
      <c r="J1132" s="6"/>
      <c r="K1132" s="6"/>
      <c r="L1132" s="6"/>
      <c r="M1132" s="6"/>
    </row>
    <row r="1133" spans="1:13" ht="58.5" x14ac:dyDescent="0.25">
      <c r="A1133" s="74" t="s">
        <v>2003</v>
      </c>
      <c r="B1133" s="74" t="s">
        <v>2098</v>
      </c>
      <c r="C1133" s="74" t="s">
        <v>2099</v>
      </c>
      <c r="D1133" s="112" t="s">
        <v>1528</v>
      </c>
      <c r="E1133" s="113">
        <v>12</v>
      </c>
      <c r="F1133" s="114" t="s">
        <v>183</v>
      </c>
      <c r="G1133" s="35"/>
      <c r="H1133" s="35" t="s">
        <v>1</v>
      </c>
      <c r="I1133" s="35"/>
      <c r="J1133" s="6"/>
      <c r="K1133" s="6"/>
      <c r="L1133" s="6"/>
      <c r="M1133" s="6"/>
    </row>
    <row r="1134" spans="1:13" ht="97.5" x14ac:dyDescent="0.25">
      <c r="A1134" s="74" t="s">
        <v>2003</v>
      </c>
      <c r="B1134" s="74" t="s">
        <v>2100</v>
      </c>
      <c r="C1134" s="74" t="s">
        <v>2024</v>
      </c>
      <c r="D1134" s="112" t="s">
        <v>1528</v>
      </c>
      <c r="E1134" s="113">
        <v>39</v>
      </c>
      <c r="F1134" s="114" t="s">
        <v>183</v>
      </c>
      <c r="G1134" s="35"/>
      <c r="H1134" s="35" t="s">
        <v>1</v>
      </c>
      <c r="I1134" s="35"/>
      <c r="J1134" s="6"/>
      <c r="K1134" s="6"/>
      <c r="L1134" s="6"/>
      <c r="M1134" s="6"/>
    </row>
    <row r="1135" spans="1:13" ht="58.5" x14ac:dyDescent="0.25">
      <c r="A1135" s="74" t="s">
        <v>2003</v>
      </c>
      <c r="B1135" s="74" t="s">
        <v>2101</v>
      </c>
      <c r="C1135" s="74" t="s">
        <v>387</v>
      </c>
      <c r="D1135" s="112" t="s">
        <v>1528</v>
      </c>
      <c r="E1135" s="113">
        <v>12</v>
      </c>
      <c r="F1135" s="114" t="s">
        <v>183</v>
      </c>
      <c r="G1135" s="35"/>
      <c r="H1135" s="35" t="s">
        <v>1</v>
      </c>
      <c r="I1135" s="35"/>
      <c r="J1135" s="6"/>
      <c r="K1135" s="6"/>
      <c r="L1135" s="6"/>
      <c r="M1135" s="6"/>
    </row>
    <row r="1136" spans="1:13" ht="58.5" x14ac:dyDescent="0.25">
      <c r="A1136" s="74" t="s">
        <v>2003</v>
      </c>
      <c r="B1136" s="74" t="s">
        <v>2102</v>
      </c>
      <c r="C1136" s="74" t="s">
        <v>2103</v>
      </c>
      <c r="D1136" s="112" t="s">
        <v>1528</v>
      </c>
      <c r="E1136" s="113">
        <v>20</v>
      </c>
      <c r="F1136" s="114" t="s">
        <v>183</v>
      </c>
      <c r="G1136" s="35"/>
      <c r="H1136" s="35" t="s">
        <v>1</v>
      </c>
      <c r="I1136" s="35"/>
      <c r="J1136" s="6"/>
      <c r="K1136" s="6"/>
      <c r="L1136" s="6"/>
      <c r="M1136" s="6"/>
    </row>
    <row r="1137" spans="1:13" ht="58.5" x14ac:dyDescent="0.25">
      <c r="A1137" s="74" t="s">
        <v>2003</v>
      </c>
      <c r="B1137" s="74" t="s">
        <v>2104</v>
      </c>
      <c r="C1137" s="74" t="s">
        <v>1437</v>
      </c>
      <c r="D1137" s="112" t="s">
        <v>1528</v>
      </c>
      <c r="E1137" s="113">
        <v>20</v>
      </c>
      <c r="F1137" s="114" t="s">
        <v>183</v>
      </c>
      <c r="G1137" s="35"/>
      <c r="H1137" s="35" t="s">
        <v>1</v>
      </c>
      <c r="I1137" s="35"/>
      <c r="J1137" s="6"/>
      <c r="K1137" s="6"/>
      <c r="L1137" s="6"/>
      <c r="M1137" s="6"/>
    </row>
    <row r="1138" spans="1:13" ht="58.5" x14ac:dyDescent="0.25">
      <c r="A1138" s="74" t="s">
        <v>2003</v>
      </c>
      <c r="B1138" s="74" t="s">
        <v>2105</v>
      </c>
      <c r="C1138" s="74" t="s">
        <v>383</v>
      </c>
      <c r="D1138" s="112" t="s">
        <v>1528</v>
      </c>
      <c r="E1138" s="113">
        <v>20</v>
      </c>
      <c r="F1138" s="114" t="s">
        <v>183</v>
      </c>
      <c r="G1138" s="35"/>
      <c r="H1138" s="35" t="s">
        <v>1</v>
      </c>
      <c r="I1138" s="35"/>
      <c r="J1138" s="6"/>
      <c r="K1138" s="6"/>
      <c r="L1138" s="6"/>
      <c r="M1138" s="6"/>
    </row>
    <row r="1139" spans="1:13" ht="58.5" x14ac:dyDescent="0.25">
      <c r="A1139" s="74" t="s">
        <v>2003</v>
      </c>
      <c r="B1139" s="74" t="s">
        <v>2106</v>
      </c>
      <c r="C1139" s="74" t="s">
        <v>2107</v>
      </c>
      <c r="D1139" s="112" t="s">
        <v>1528</v>
      </c>
      <c r="E1139" s="113">
        <v>18</v>
      </c>
      <c r="F1139" s="114" t="s">
        <v>183</v>
      </c>
      <c r="G1139" s="35"/>
      <c r="H1139" s="35" t="s">
        <v>1</v>
      </c>
      <c r="I1139" s="35"/>
      <c r="J1139" s="6"/>
      <c r="K1139" s="6"/>
      <c r="L1139" s="6"/>
      <c r="M1139" s="6"/>
    </row>
    <row r="1140" spans="1:13" ht="58.5" x14ac:dyDescent="0.25">
      <c r="A1140" s="74" t="s">
        <v>2003</v>
      </c>
      <c r="B1140" s="74" t="s">
        <v>2108</v>
      </c>
      <c r="C1140" s="74" t="s">
        <v>2109</v>
      </c>
      <c r="D1140" s="112" t="s">
        <v>1528</v>
      </c>
      <c r="E1140" s="113">
        <v>13</v>
      </c>
      <c r="F1140" s="114" t="s">
        <v>183</v>
      </c>
      <c r="G1140" s="35"/>
      <c r="H1140" s="35" t="s">
        <v>1</v>
      </c>
      <c r="I1140" s="35"/>
      <c r="J1140" s="6"/>
      <c r="K1140" s="6"/>
      <c r="L1140" s="6"/>
      <c r="M1140" s="6"/>
    </row>
    <row r="1141" spans="1:13" ht="58.5" x14ac:dyDescent="0.25">
      <c r="A1141" s="74" t="s">
        <v>2003</v>
      </c>
      <c r="B1141" s="74" t="s">
        <v>2110</v>
      </c>
      <c r="C1141" s="74" t="s">
        <v>2111</v>
      </c>
      <c r="D1141" s="112" t="s">
        <v>1528</v>
      </c>
      <c r="E1141" s="113">
        <v>19</v>
      </c>
      <c r="F1141" s="114" t="s">
        <v>183</v>
      </c>
      <c r="G1141" s="35"/>
      <c r="H1141" s="35" t="s">
        <v>1</v>
      </c>
      <c r="I1141" s="35"/>
      <c r="J1141" s="6"/>
      <c r="K1141" s="6"/>
      <c r="L1141" s="6"/>
      <c r="M1141" s="6"/>
    </row>
    <row r="1142" spans="1:13" ht="58.5" x14ac:dyDescent="0.25">
      <c r="A1142" s="74" t="s">
        <v>2003</v>
      </c>
      <c r="B1142" s="74" t="s">
        <v>2112</v>
      </c>
      <c r="C1142" s="74" t="s">
        <v>2113</v>
      </c>
      <c r="D1142" s="112" t="s">
        <v>1528</v>
      </c>
      <c r="E1142" s="113">
        <v>10</v>
      </c>
      <c r="F1142" s="114" t="s">
        <v>183</v>
      </c>
      <c r="G1142" s="35"/>
      <c r="H1142" s="35" t="s">
        <v>1</v>
      </c>
      <c r="I1142" s="35"/>
      <c r="J1142" s="6"/>
      <c r="K1142" s="6"/>
      <c r="L1142" s="6"/>
      <c r="M1142" s="6"/>
    </row>
    <row r="1143" spans="1:13" ht="58.5" x14ac:dyDescent="0.25">
      <c r="A1143" s="74" t="s">
        <v>2003</v>
      </c>
      <c r="B1143" s="74" t="s">
        <v>2114</v>
      </c>
      <c r="C1143" s="74" t="s">
        <v>2115</v>
      </c>
      <c r="D1143" s="112" t="s">
        <v>1528</v>
      </c>
      <c r="E1143" s="113">
        <v>20</v>
      </c>
      <c r="F1143" s="114" t="s">
        <v>183</v>
      </c>
      <c r="G1143" s="35"/>
      <c r="H1143" s="35" t="s">
        <v>1</v>
      </c>
      <c r="I1143" s="35"/>
      <c r="J1143" s="6"/>
      <c r="K1143" s="6"/>
      <c r="L1143" s="6"/>
      <c r="M1143" s="6"/>
    </row>
    <row r="1144" spans="1:13" ht="78" x14ac:dyDescent="0.25">
      <c r="A1144" s="74" t="s">
        <v>2003</v>
      </c>
      <c r="B1144" s="74" t="s">
        <v>2116</v>
      </c>
      <c r="C1144" s="74" t="s">
        <v>2117</v>
      </c>
      <c r="D1144" s="112" t="s">
        <v>1528</v>
      </c>
      <c r="E1144" s="113">
        <v>20</v>
      </c>
      <c r="F1144" s="114" t="s">
        <v>183</v>
      </c>
      <c r="G1144" s="35"/>
      <c r="H1144" s="35" t="s">
        <v>1</v>
      </c>
      <c r="I1144" s="35"/>
      <c r="J1144" s="6"/>
      <c r="K1144" s="6"/>
      <c r="L1144" s="6"/>
      <c r="M1144" s="6"/>
    </row>
    <row r="1145" spans="1:13" ht="78" x14ac:dyDescent="0.25">
      <c r="A1145" s="74" t="s">
        <v>2003</v>
      </c>
      <c r="B1145" s="74" t="s">
        <v>2118</v>
      </c>
      <c r="C1145" s="74" t="s">
        <v>2119</v>
      </c>
      <c r="D1145" s="112" t="s">
        <v>1528</v>
      </c>
      <c r="E1145" s="113">
        <v>15</v>
      </c>
      <c r="F1145" s="114" t="s">
        <v>183</v>
      </c>
      <c r="G1145" s="35"/>
      <c r="H1145" s="35" t="s">
        <v>1</v>
      </c>
      <c r="I1145" s="35"/>
      <c r="J1145" s="6"/>
      <c r="K1145" s="6"/>
      <c r="L1145" s="6"/>
      <c r="M1145" s="6"/>
    </row>
    <row r="1146" spans="1:13" ht="58.5" x14ac:dyDescent="0.25">
      <c r="A1146" s="74" t="s">
        <v>2003</v>
      </c>
      <c r="B1146" s="74" t="s">
        <v>2120</v>
      </c>
      <c r="C1146" s="74" t="s">
        <v>2121</v>
      </c>
      <c r="D1146" s="112" t="s">
        <v>1528</v>
      </c>
      <c r="E1146" s="113">
        <v>20</v>
      </c>
      <c r="F1146" s="114" t="s">
        <v>183</v>
      </c>
      <c r="G1146" s="35"/>
      <c r="H1146" s="35" t="s">
        <v>1</v>
      </c>
      <c r="I1146" s="35"/>
      <c r="J1146" s="6"/>
      <c r="K1146" s="6"/>
      <c r="L1146" s="6"/>
      <c r="M1146" s="6"/>
    </row>
    <row r="1147" spans="1:13" ht="58.5" x14ac:dyDescent="0.25">
      <c r="A1147" s="74" t="s">
        <v>2003</v>
      </c>
      <c r="B1147" s="74" t="s">
        <v>2122</v>
      </c>
      <c r="C1147" s="74" t="s">
        <v>2123</v>
      </c>
      <c r="D1147" s="112" t="s">
        <v>1528</v>
      </c>
      <c r="E1147" s="113">
        <v>12</v>
      </c>
      <c r="F1147" s="114" t="s">
        <v>183</v>
      </c>
      <c r="G1147" s="35"/>
      <c r="H1147" s="35" t="s">
        <v>1</v>
      </c>
      <c r="I1147" s="35"/>
      <c r="J1147" s="6"/>
      <c r="K1147" s="6"/>
      <c r="L1147" s="6"/>
      <c r="M1147" s="6"/>
    </row>
    <row r="1148" spans="1:13" ht="58.5" x14ac:dyDescent="0.25">
      <c r="A1148" s="74" t="s">
        <v>2003</v>
      </c>
      <c r="B1148" s="74" t="s">
        <v>2124</v>
      </c>
      <c r="C1148" s="74" t="s">
        <v>2125</v>
      </c>
      <c r="D1148" s="112" t="s">
        <v>1528</v>
      </c>
      <c r="E1148" s="113">
        <v>15</v>
      </c>
      <c r="F1148" s="114" t="s">
        <v>183</v>
      </c>
      <c r="G1148" s="35"/>
      <c r="H1148" s="35" t="s">
        <v>1</v>
      </c>
      <c r="I1148" s="35"/>
      <c r="J1148" s="6"/>
      <c r="K1148" s="6"/>
      <c r="L1148" s="6"/>
      <c r="M1148" s="6"/>
    </row>
    <row r="1149" spans="1:13" ht="78" x14ac:dyDescent="0.25">
      <c r="A1149" s="74" t="s">
        <v>2003</v>
      </c>
      <c r="B1149" s="74" t="s">
        <v>2126</v>
      </c>
      <c r="C1149" s="74" t="s">
        <v>2127</v>
      </c>
      <c r="D1149" s="112" t="s">
        <v>1528</v>
      </c>
      <c r="E1149" s="113">
        <v>15</v>
      </c>
      <c r="F1149" s="114" t="s">
        <v>183</v>
      </c>
      <c r="G1149" s="35"/>
      <c r="H1149" s="35" t="s">
        <v>1</v>
      </c>
      <c r="I1149" s="35"/>
      <c r="J1149" s="6"/>
      <c r="K1149" s="6"/>
      <c r="L1149" s="6"/>
      <c r="M1149" s="6"/>
    </row>
    <row r="1150" spans="1:13" ht="58.5" x14ac:dyDescent="0.25">
      <c r="A1150" s="74" t="s">
        <v>2003</v>
      </c>
      <c r="B1150" s="74" t="s">
        <v>2128</v>
      </c>
      <c r="C1150" s="74" t="s">
        <v>375</v>
      </c>
      <c r="D1150" s="112" t="s">
        <v>1528</v>
      </c>
      <c r="E1150" s="113">
        <v>12</v>
      </c>
      <c r="F1150" s="114" t="s">
        <v>183</v>
      </c>
      <c r="G1150" s="35"/>
      <c r="H1150" s="35" t="s">
        <v>1</v>
      </c>
      <c r="I1150" s="35"/>
      <c r="J1150" s="6"/>
      <c r="K1150" s="6"/>
      <c r="L1150" s="6"/>
      <c r="M1150" s="6"/>
    </row>
    <row r="1151" spans="1:13" ht="117" x14ac:dyDescent="0.25">
      <c r="A1151" s="74" t="s">
        <v>2003</v>
      </c>
      <c r="B1151" s="74" t="s">
        <v>2129</v>
      </c>
      <c r="C1151" s="74" t="s">
        <v>2130</v>
      </c>
      <c r="D1151" s="112" t="s">
        <v>1528</v>
      </c>
      <c r="E1151" s="113">
        <v>20</v>
      </c>
      <c r="F1151" s="114" t="s">
        <v>183</v>
      </c>
      <c r="G1151" s="35"/>
      <c r="H1151" s="35" t="s">
        <v>1</v>
      </c>
      <c r="I1151" s="35"/>
      <c r="J1151" s="6"/>
      <c r="K1151" s="6"/>
      <c r="L1151" s="6"/>
      <c r="M1151" s="6"/>
    </row>
    <row r="1152" spans="1:13" ht="78" x14ac:dyDescent="0.25">
      <c r="A1152" s="74" t="s">
        <v>2003</v>
      </c>
      <c r="B1152" s="74" t="s">
        <v>2131</v>
      </c>
      <c r="C1152" s="74" t="s">
        <v>2132</v>
      </c>
      <c r="D1152" s="112" t="s">
        <v>1528</v>
      </c>
      <c r="E1152" s="113">
        <v>100</v>
      </c>
      <c r="F1152" s="114" t="s">
        <v>183</v>
      </c>
      <c r="G1152" s="35"/>
      <c r="H1152" s="35" t="s">
        <v>1</v>
      </c>
      <c r="I1152" s="35"/>
      <c r="J1152" s="6"/>
      <c r="K1152" s="6"/>
      <c r="L1152" s="6"/>
      <c r="M1152" s="6"/>
    </row>
    <row r="1153" spans="1:13" ht="58.5" x14ac:dyDescent="0.25">
      <c r="A1153" s="74" t="s">
        <v>2003</v>
      </c>
      <c r="B1153" s="74" t="s">
        <v>2133</v>
      </c>
      <c r="C1153" s="74" t="s">
        <v>2134</v>
      </c>
      <c r="D1153" s="112" t="s">
        <v>1528</v>
      </c>
      <c r="E1153" s="113">
        <v>20</v>
      </c>
      <c r="F1153" s="114" t="s">
        <v>183</v>
      </c>
      <c r="G1153" s="35"/>
      <c r="H1153" s="35" t="s">
        <v>1</v>
      </c>
      <c r="I1153" s="35"/>
      <c r="J1153" s="6"/>
      <c r="K1153" s="6"/>
      <c r="L1153" s="6"/>
      <c r="M1153" s="6"/>
    </row>
    <row r="1154" spans="1:13" ht="78" x14ac:dyDescent="0.25">
      <c r="A1154" s="74" t="s">
        <v>2003</v>
      </c>
      <c r="B1154" s="74" t="s">
        <v>2135</v>
      </c>
      <c r="C1154" s="74" t="s">
        <v>2136</v>
      </c>
      <c r="D1154" s="112" t="s">
        <v>1528</v>
      </c>
      <c r="E1154" s="113">
        <v>11</v>
      </c>
      <c r="F1154" s="114" t="s">
        <v>183</v>
      </c>
      <c r="G1154" s="35"/>
      <c r="H1154" s="35" t="s">
        <v>1</v>
      </c>
      <c r="I1154" s="35"/>
      <c r="J1154" s="6"/>
      <c r="K1154" s="6"/>
      <c r="L1154" s="6"/>
      <c r="M1154" s="6"/>
    </row>
    <row r="1155" spans="1:13" ht="58.5" x14ac:dyDescent="0.25">
      <c r="A1155" s="74" t="s">
        <v>2003</v>
      </c>
      <c r="B1155" s="74" t="s">
        <v>2137</v>
      </c>
      <c r="C1155" s="74" t="s">
        <v>2138</v>
      </c>
      <c r="D1155" s="112" t="s">
        <v>1528</v>
      </c>
      <c r="E1155" s="113">
        <v>13</v>
      </c>
      <c r="F1155" s="114" t="s">
        <v>183</v>
      </c>
      <c r="G1155" s="35"/>
      <c r="H1155" s="35" t="s">
        <v>1</v>
      </c>
      <c r="I1155" s="35"/>
      <c r="J1155" s="6"/>
      <c r="K1155" s="6"/>
      <c r="L1155" s="6"/>
      <c r="M1155" s="6"/>
    </row>
    <row r="1156" spans="1:13" ht="58.5" x14ac:dyDescent="0.25">
      <c r="A1156" s="74" t="s">
        <v>2003</v>
      </c>
      <c r="B1156" s="74" t="s">
        <v>2139</v>
      </c>
      <c r="C1156" s="74" t="s">
        <v>66</v>
      </c>
      <c r="D1156" s="112" t="s">
        <v>1528</v>
      </c>
      <c r="E1156" s="113">
        <v>15</v>
      </c>
      <c r="F1156" s="114" t="s">
        <v>183</v>
      </c>
      <c r="G1156" s="35"/>
      <c r="H1156" s="35" t="s">
        <v>1</v>
      </c>
      <c r="I1156" s="35"/>
      <c r="J1156" s="6"/>
      <c r="K1156" s="6"/>
      <c r="L1156" s="6"/>
      <c r="M1156" s="6"/>
    </row>
    <row r="1157" spans="1:13" ht="58.5" x14ac:dyDescent="0.25">
      <c r="A1157" s="74" t="s">
        <v>2003</v>
      </c>
      <c r="B1157" s="74" t="s">
        <v>2140</v>
      </c>
      <c r="C1157" s="74" t="s">
        <v>2141</v>
      </c>
      <c r="D1157" s="112" t="s">
        <v>1528</v>
      </c>
      <c r="E1157" s="113">
        <v>12</v>
      </c>
      <c r="F1157" s="114" t="s">
        <v>183</v>
      </c>
      <c r="G1157" s="35"/>
      <c r="H1157" s="35" t="s">
        <v>1</v>
      </c>
      <c r="I1157" s="35"/>
      <c r="J1157" s="6"/>
      <c r="K1157" s="6"/>
      <c r="L1157" s="6"/>
      <c r="M1157" s="6"/>
    </row>
    <row r="1158" spans="1:13" ht="58.5" x14ac:dyDescent="0.25">
      <c r="A1158" s="74" t="s">
        <v>2003</v>
      </c>
      <c r="B1158" s="74" t="s">
        <v>2142</v>
      </c>
      <c r="C1158" s="74" t="s">
        <v>2143</v>
      </c>
      <c r="D1158" s="112" t="s">
        <v>1528</v>
      </c>
      <c r="E1158" s="113">
        <v>9</v>
      </c>
      <c r="F1158" s="114" t="s">
        <v>183</v>
      </c>
      <c r="G1158" s="35"/>
      <c r="H1158" s="35" t="s">
        <v>1</v>
      </c>
      <c r="I1158" s="35"/>
      <c r="J1158" s="6"/>
      <c r="K1158" s="6"/>
      <c r="L1158" s="6"/>
      <c r="M1158" s="6"/>
    </row>
    <row r="1159" spans="1:13" ht="78" x14ac:dyDescent="0.25">
      <c r="A1159" s="74" t="s">
        <v>2003</v>
      </c>
      <c r="B1159" s="74" t="s">
        <v>2144</v>
      </c>
      <c r="C1159" s="74" t="s">
        <v>931</v>
      </c>
      <c r="D1159" s="112" t="s">
        <v>1528</v>
      </c>
      <c r="E1159" s="113">
        <v>20</v>
      </c>
      <c r="F1159" s="114" t="s">
        <v>183</v>
      </c>
      <c r="G1159" s="35"/>
      <c r="H1159" s="35" t="s">
        <v>1</v>
      </c>
      <c r="I1159" s="35"/>
      <c r="J1159" s="6"/>
      <c r="K1159" s="6"/>
      <c r="L1159" s="6"/>
      <c r="M1159" s="6"/>
    </row>
    <row r="1160" spans="1:13" ht="58.5" x14ac:dyDescent="0.25">
      <c r="A1160" s="74" t="s">
        <v>2003</v>
      </c>
      <c r="B1160" s="74" t="s">
        <v>2145</v>
      </c>
      <c r="C1160" s="74" t="s">
        <v>2146</v>
      </c>
      <c r="D1160" s="112" t="s">
        <v>1528</v>
      </c>
      <c r="E1160" s="113">
        <v>30</v>
      </c>
      <c r="F1160" s="114" t="s">
        <v>183</v>
      </c>
      <c r="G1160" s="35"/>
      <c r="H1160" s="35" t="s">
        <v>1</v>
      </c>
      <c r="I1160" s="35"/>
      <c r="J1160" s="6"/>
      <c r="K1160" s="6"/>
      <c r="L1160" s="6"/>
      <c r="M1160" s="6"/>
    </row>
    <row r="1161" spans="1:13" ht="58.5" x14ac:dyDescent="0.25">
      <c r="A1161" s="74" t="s">
        <v>2003</v>
      </c>
      <c r="B1161" s="74" t="s">
        <v>2147</v>
      </c>
      <c r="C1161" s="74" t="s">
        <v>2148</v>
      </c>
      <c r="D1161" s="112" t="s">
        <v>1528</v>
      </c>
      <c r="E1161" s="113">
        <v>12</v>
      </c>
      <c r="F1161" s="114" t="s">
        <v>183</v>
      </c>
      <c r="G1161" s="35"/>
      <c r="H1161" s="35" t="s">
        <v>1</v>
      </c>
      <c r="I1161" s="35"/>
      <c r="J1161" s="6"/>
      <c r="K1161" s="6"/>
      <c r="L1161" s="6"/>
      <c r="M1161" s="6"/>
    </row>
    <row r="1162" spans="1:13" ht="58.5" x14ac:dyDescent="0.25">
      <c r="A1162" s="74" t="s">
        <v>2003</v>
      </c>
      <c r="B1162" s="74" t="s">
        <v>2149</v>
      </c>
      <c r="C1162" s="74" t="s">
        <v>2150</v>
      </c>
      <c r="D1162" s="112" t="s">
        <v>1528</v>
      </c>
      <c r="E1162" s="113">
        <v>10</v>
      </c>
      <c r="F1162" s="114" t="s">
        <v>183</v>
      </c>
      <c r="G1162" s="35"/>
      <c r="H1162" s="35" t="s">
        <v>1</v>
      </c>
      <c r="I1162" s="35"/>
      <c r="J1162" s="6"/>
      <c r="K1162" s="6"/>
      <c r="L1162" s="6"/>
      <c r="M1162" s="6"/>
    </row>
    <row r="1163" spans="1:13" ht="78" x14ac:dyDescent="0.25">
      <c r="A1163" s="74" t="s">
        <v>2003</v>
      </c>
      <c r="B1163" s="74" t="s">
        <v>2151</v>
      </c>
      <c r="C1163" s="74" t="s">
        <v>510</v>
      </c>
      <c r="D1163" s="112" t="s">
        <v>1528</v>
      </c>
      <c r="E1163" s="113">
        <v>20</v>
      </c>
      <c r="F1163" s="114" t="s">
        <v>183</v>
      </c>
      <c r="G1163" s="35"/>
      <c r="H1163" s="35" t="s">
        <v>1</v>
      </c>
      <c r="I1163" s="35"/>
      <c r="J1163" s="6"/>
      <c r="K1163" s="6"/>
      <c r="L1163" s="6"/>
      <c r="M1163" s="6"/>
    </row>
    <row r="1164" spans="1:13" ht="58.5" x14ac:dyDescent="0.25">
      <c r="A1164" s="74" t="s">
        <v>2003</v>
      </c>
      <c r="B1164" s="74" t="s">
        <v>2152</v>
      </c>
      <c r="C1164" s="74" t="s">
        <v>2153</v>
      </c>
      <c r="D1164" s="112" t="s">
        <v>1528</v>
      </c>
      <c r="E1164" s="113">
        <v>30</v>
      </c>
      <c r="F1164" s="114" t="s">
        <v>183</v>
      </c>
      <c r="G1164" s="35"/>
      <c r="H1164" s="35" t="s">
        <v>1</v>
      </c>
      <c r="I1164" s="35"/>
      <c r="J1164" s="6"/>
      <c r="K1164" s="6"/>
      <c r="L1164" s="6"/>
      <c r="M1164" s="6"/>
    </row>
    <row r="1165" spans="1:13" ht="58.5" x14ac:dyDescent="0.25">
      <c r="A1165" s="74" t="s">
        <v>2003</v>
      </c>
      <c r="B1165" s="74" t="s">
        <v>2154</v>
      </c>
      <c r="C1165" s="74" t="s">
        <v>2155</v>
      </c>
      <c r="D1165" s="112" t="s">
        <v>1528</v>
      </c>
      <c r="E1165" s="113">
        <v>12</v>
      </c>
      <c r="F1165" s="114" t="s">
        <v>183</v>
      </c>
      <c r="G1165" s="35"/>
      <c r="H1165" s="35" t="s">
        <v>1</v>
      </c>
      <c r="I1165" s="35"/>
      <c r="J1165" s="6"/>
      <c r="K1165" s="6"/>
      <c r="L1165" s="6"/>
      <c r="M1165" s="6"/>
    </row>
    <row r="1166" spans="1:13" ht="78" x14ac:dyDescent="0.25">
      <c r="A1166" s="74" t="s">
        <v>2003</v>
      </c>
      <c r="B1166" s="74" t="s">
        <v>2156</v>
      </c>
      <c r="C1166" s="74" t="s">
        <v>2157</v>
      </c>
      <c r="D1166" s="112" t="s">
        <v>1528</v>
      </c>
      <c r="E1166" s="113">
        <v>20</v>
      </c>
      <c r="F1166" s="114" t="s">
        <v>183</v>
      </c>
      <c r="G1166" s="35"/>
      <c r="H1166" s="35" t="s">
        <v>1</v>
      </c>
      <c r="I1166" s="35"/>
      <c r="J1166" s="6"/>
      <c r="K1166" s="6"/>
      <c r="L1166" s="6"/>
      <c r="M1166" s="6"/>
    </row>
    <row r="1167" spans="1:13" ht="58.5" x14ac:dyDescent="0.25">
      <c r="A1167" s="74" t="s">
        <v>2003</v>
      </c>
      <c r="B1167" s="74" t="s">
        <v>2158</v>
      </c>
      <c r="C1167" s="74" t="s">
        <v>2159</v>
      </c>
      <c r="D1167" s="112" t="s">
        <v>1528</v>
      </c>
      <c r="E1167" s="113">
        <v>13</v>
      </c>
      <c r="F1167" s="114" t="s">
        <v>183</v>
      </c>
      <c r="G1167" s="35"/>
      <c r="H1167" s="35" t="s">
        <v>1</v>
      </c>
      <c r="I1167" s="35"/>
      <c r="J1167" s="6"/>
      <c r="K1167" s="6"/>
      <c r="L1167" s="6"/>
      <c r="M1167" s="6"/>
    </row>
    <row r="1168" spans="1:13" ht="78" x14ac:dyDescent="0.25">
      <c r="A1168" s="74" t="s">
        <v>2003</v>
      </c>
      <c r="B1168" s="74" t="s">
        <v>2160</v>
      </c>
      <c r="C1168" s="74" t="s">
        <v>2161</v>
      </c>
      <c r="D1168" s="112" t="s">
        <v>1528</v>
      </c>
      <c r="E1168" s="113">
        <v>12</v>
      </c>
      <c r="F1168" s="114" t="s">
        <v>183</v>
      </c>
      <c r="G1168" s="35"/>
      <c r="H1168" s="35" t="s">
        <v>1</v>
      </c>
      <c r="I1168" s="35"/>
      <c r="J1168" s="6"/>
      <c r="K1168" s="6"/>
      <c r="L1168" s="6"/>
      <c r="M1168" s="6"/>
    </row>
    <row r="1169" spans="1:13" ht="58.5" x14ac:dyDescent="0.25">
      <c r="A1169" s="74" t="s">
        <v>2003</v>
      </c>
      <c r="B1169" s="74" t="s">
        <v>2162</v>
      </c>
      <c r="C1169" s="74" t="s">
        <v>2163</v>
      </c>
      <c r="D1169" s="112" t="s">
        <v>1528</v>
      </c>
      <c r="E1169" s="113">
        <v>16</v>
      </c>
      <c r="F1169" s="114" t="s">
        <v>183</v>
      </c>
      <c r="G1169" s="35"/>
      <c r="H1169" s="35" t="s">
        <v>1</v>
      </c>
      <c r="I1169" s="35"/>
      <c r="J1169" s="6"/>
      <c r="K1169" s="6"/>
      <c r="L1169" s="6"/>
      <c r="M1169" s="6"/>
    </row>
    <row r="1170" spans="1:13" ht="78" x14ac:dyDescent="0.25">
      <c r="A1170" s="74" t="s">
        <v>2003</v>
      </c>
      <c r="B1170" s="74" t="s">
        <v>2164</v>
      </c>
      <c r="C1170" s="74" t="s">
        <v>2165</v>
      </c>
      <c r="D1170" s="112" t="s">
        <v>1528</v>
      </c>
      <c r="E1170" s="113">
        <v>86</v>
      </c>
      <c r="F1170" s="114" t="s">
        <v>183</v>
      </c>
      <c r="G1170" s="35"/>
      <c r="H1170" s="35" t="s">
        <v>1</v>
      </c>
      <c r="I1170" s="35"/>
      <c r="J1170" s="6"/>
      <c r="K1170" s="6"/>
      <c r="L1170" s="6"/>
      <c r="M1170" s="6"/>
    </row>
    <row r="1171" spans="1:13" ht="58.5" x14ac:dyDescent="0.25">
      <c r="A1171" s="74" t="s">
        <v>2003</v>
      </c>
      <c r="B1171" s="74" t="s">
        <v>2166</v>
      </c>
      <c r="C1171" s="74" t="s">
        <v>2167</v>
      </c>
      <c r="D1171" s="112" t="s">
        <v>1528</v>
      </c>
      <c r="E1171" s="113">
        <v>20</v>
      </c>
      <c r="F1171" s="114" t="s">
        <v>183</v>
      </c>
      <c r="G1171" s="35"/>
      <c r="H1171" s="35" t="s">
        <v>1</v>
      </c>
      <c r="I1171" s="35"/>
      <c r="J1171" s="6"/>
      <c r="K1171" s="6"/>
      <c r="L1171" s="6"/>
      <c r="M1171" s="6"/>
    </row>
    <row r="1172" spans="1:13" ht="58.5" x14ac:dyDescent="0.25">
      <c r="A1172" s="74" t="s">
        <v>2003</v>
      </c>
      <c r="B1172" s="74" t="s">
        <v>2168</v>
      </c>
      <c r="C1172" s="74" t="s">
        <v>2169</v>
      </c>
      <c r="D1172" s="112" t="s">
        <v>1528</v>
      </c>
      <c r="E1172" s="113">
        <v>20</v>
      </c>
      <c r="F1172" s="114" t="s">
        <v>183</v>
      </c>
      <c r="G1172" s="35"/>
      <c r="H1172" s="35" t="s">
        <v>1</v>
      </c>
      <c r="I1172" s="35"/>
      <c r="J1172" s="6"/>
      <c r="K1172" s="6"/>
      <c r="L1172" s="6"/>
      <c r="M1172" s="6"/>
    </row>
    <row r="1173" spans="1:13" ht="78" x14ac:dyDescent="0.25">
      <c r="A1173" s="74" t="s">
        <v>2003</v>
      </c>
      <c r="B1173" s="74" t="s">
        <v>2170</v>
      </c>
      <c r="C1173" s="74" t="s">
        <v>2024</v>
      </c>
      <c r="D1173" s="112" t="s">
        <v>1528</v>
      </c>
      <c r="E1173" s="113">
        <v>8</v>
      </c>
      <c r="F1173" s="114" t="s">
        <v>183</v>
      </c>
      <c r="G1173" s="35"/>
      <c r="H1173" s="35" t="s">
        <v>1</v>
      </c>
      <c r="I1173" s="35"/>
      <c r="J1173" s="6"/>
      <c r="K1173" s="6"/>
      <c r="L1173" s="6"/>
      <c r="M1173" s="6"/>
    </row>
    <row r="1174" spans="1:13" ht="58.5" x14ac:dyDescent="0.25">
      <c r="A1174" s="74" t="s">
        <v>2003</v>
      </c>
      <c r="B1174" s="74" t="s">
        <v>2171</v>
      </c>
      <c r="C1174" s="74" t="s">
        <v>367</v>
      </c>
      <c r="D1174" s="112" t="s">
        <v>1528</v>
      </c>
      <c r="E1174" s="113">
        <v>20</v>
      </c>
      <c r="F1174" s="114" t="s">
        <v>183</v>
      </c>
      <c r="G1174" s="35"/>
      <c r="H1174" s="35" t="s">
        <v>1</v>
      </c>
      <c r="I1174" s="35"/>
      <c r="J1174" s="6"/>
      <c r="K1174" s="6"/>
      <c r="L1174" s="6"/>
      <c r="M1174" s="6"/>
    </row>
    <row r="1175" spans="1:13" ht="58.5" x14ac:dyDescent="0.25">
      <c r="A1175" s="74" t="s">
        <v>2003</v>
      </c>
      <c r="B1175" s="74" t="s">
        <v>2172</v>
      </c>
      <c r="C1175" s="74" t="s">
        <v>68</v>
      </c>
      <c r="D1175" s="112" t="s">
        <v>1528</v>
      </c>
      <c r="E1175" s="113">
        <v>50</v>
      </c>
      <c r="F1175" s="114" t="s">
        <v>183</v>
      </c>
      <c r="G1175" s="35"/>
      <c r="H1175" s="35" t="s">
        <v>1</v>
      </c>
      <c r="I1175" s="35"/>
      <c r="J1175" s="6"/>
      <c r="K1175" s="6"/>
      <c r="L1175" s="6"/>
      <c r="M1175" s="6"/>
    </row>
    <row r="1176" spans="1:13" ht="58.5" x14ac:dyDescent="0.25">
      <c r="A1176" s="74" t="s">
        <v>2003</v>
      </c>
      <c r="B1176" s="74" t="s">
        <v>2173</v>
      </c>
      <c r="C1176" s="74" t="s">
        <v>2174</v>
      </c>
      <c r="D1176" s="112" t="s">
        <v>1528</v>
      </c>
      <c r="E1176" s="113">
        <v>20</v>
      </c>
      <c r="F1176" s="114" t="s">
        <v>183</v>
      </c>
      <c r="G1176" s="35"/>
      <c r="H1176" s="35" t="s">
        <v>1</v>
      </c>
      <c r="I1176" s="35"/>
      <c r="J1176" s="6"/>
      <c r="K1176" s="6"/>
      <c r="L1176" s="6"/>
      <c r="M1176" s="6"/>
    </row>
    <row r="1177" spans="1:13" ht="58.5" x14ac:dyDescent="0.25">
      <c r="A1177" s="74" t="s">
        <v>2003</v>
      </c>
      <c r="B1177" s="74" t="s">
        <v>2175</v>
      </c>
      <c r="C1177" s="74" t="s">
        <v>1422</v>
      </c>
      <c r="D1177" s="112" t="s">
        <v>1528</v>
      </c>
      <c r="E1177" s="113">
        <v>20</v>
      </c>
      <c r="F1177" s="114" t="s">
        <v>183</v>
      </c>
      <c r="G1177" s="35"/>
      <c r="H1177" s="35" t="s">
        <v>1</v>
      </c>
      <c r="I1177" s="35"/>
      <c r="J1177" s="6"/>
      <c r="K1177" s="6"/>
      <c r="L1177" s="6"/>
      <c r="M1177" s="6"/>
    </row>
    <row r="1178" spans="1:13" ht="58.5" x14ac:dyDescent="0.25">
      <c r="A1178" s="74" t="s">
        <v>2003</v>
      </c>
      <c r="B1178" s="74" t="s">
        <v>2176</v>
      </c>
      <c r="C1178" s="74" t="s">
        <v>2177</v>
      </c>
      <c r="D1178" s="112" t="s">
        <v>1528</v>
      </c>
      <c r="E1178" s="113">
        <v>18</v>
      </c>
      <c r="F1178" s="114" t="s">
        <v>183</v>
      </c>
      <c r="G1178" s="35"/>
      <c r="H1178" s="35" t="s">
        <v>1</v>
      </c>
      <c r="I1178" s="35"/>
      <c r="J1178" s="6"/>
      <c r="K1178" s="6"/>
      <c r="L1178" s="6"/>
      <c r="M1178" s="6"/>
    </row>
    <row r="1179" spans="1:13" ht="58.5" x14ac:dyDescent="0.25">
      <c r="A1179" s="74" t="s">
        <v>2003</v>
      </c>
      <c r="B1179" s="74" t="s">
        <v>2178</v>
      </c>
      <c r="C1179" s="74" t="s">
        <v>2179</v>
      </c>
      <c r="D1179" s="112" t="s">
        <v>1528</v>
      </c>
      <c r="E1179" s="113">
        <v>15</v>
      </c>
      <c r="F1179" s="114" t="s">
        <v>183</v>
      </c>
      <c r="G1179" s="35"/>
      <c r="H1179" s="35" t="s">
        <v>1</v>
      </c>
      <c r="I1179" s="35"/>
      <c r="J1179" s="6"/>
      <c r="K1179" s="6"/>
      <c r="L1179" s="6"/>
      <c r="M1179" s="6"/>
    </row>
    <row r="1180" spans="1:13" ht="58.5" x14ac:dyDescent="0.25">
      <c r="A1180" s="74" t="s">
        <v>2003</v>
      </c>
      <c r="B1180" s="74" t="s">
        <v>2180</v>
      </c>
      <c r="C1180" s="74" t="s">
        <v>2181</v>
      </c>
      <c r="D1180" s="112" t="s">
        <v>1528</v>
      </c>
      <c r="E1180" s="113">
        <v>30</v>
      </c>
      <c r="F1180" s="114" t="s">
        <v>183</v>
      </c>
      <c r="G1180" s="35"/>
      <c r="H1180" s="35" t="s">
        <v>1</v>
      </c>
      <c r="I1180" s="35"/>
      <c r="J1180" s="6"/>
      <c r="K1180" s="6"/>
      <c r="L1180" s="6"/>
      <c r="M1180" s="6"/>
    </row>
    <row r="1181" spans="1:13" ht="78" x14ac:dyDescent="0.25">
      <c r="A1181" s="74" t="s">
        <v>2003</v>
      </c>
      <c r="B1181" s="74" t="s">
        <v>2182</v>
      </c>
      <c r="C1181" s="74" t="s">
        <v>2183</v>
      </c>
      <c r="D1181" s="112" t="s">
        <v>1528</v>
      </c>
      <c r="E1181" s="113">
        <v>12</v>
      </c>
      <c r="F1181" s="114" t="s">
        <v>183</v>
      </c>
      <c r="G1181" s="35"/>
      <c r="H1181" s="35" t="s">
        <v>1</v>
      </c>
      <c r="I1181" s="35"/>
      <c r="J1181" s="6"/>
      <c r="K1181" s="6"/>
      <c r="L1181" s="6"/>
      <c r="M1181" s="6"/>
    </row>
    <row r="1182" spans="1:13" ht="78" x14ac:dyDescent="0.25">
      <c r="A1182" s="74" t="s">
        <v>2003</v>
      </c>
      <c r="B1182" s="74" t="s">
        <v>2184</v>
      </c>
      <c r="C1182" s="74" t="s">
        <v>2185</v>
      </c>
      <c r="D1182" s="112" t="s">
        <v>1528</v>
      </c>
      <c r="E1182" s="113">
        <v>10</v>
      </c>
      <c r="F1182" s="114" t="s">
        <v>183</v>
      </c>
      <c r="G1182" s="35"/>
      <c r="H1182" s="35" t="s">
        <v>1</v>
      </c>
      <c r="I1182" s="35"/>
      <c r="J1182" s="6"/>
      <c r="K1182" s="6"/>
      <c r="L1182" s="6"/>
      <c r="M1182" s="6"/>
    </row>
    <row r="1183" spans="1:13" ht="78" x14ac:dyDescent="0.25">
      <c r="A1183" s="74" t="s">
        <v>2003</v>
      </c>
      <c r="B1183" s="74" t="s">
        <v>2186</v>
      </c>
      <c r="C1183" s="74" t="s">
        <v>2187</v>
      </c>
      <c r="D1183" s="112" t="s">
        <v>1528</v>
      </c>
      <c r="E1183" s="113">
        <v>12</v>
      </c>
      <c r="F1183" s="114" t="s">
        <v>183</v>
      </c>
      <c r="G1183" s="35"/>
      <c r="H1183" s="35" t="s">
        <v>1</v>
      </c>
      <c r="I1183" s="35"/>
      <c r="J1183" s="6"/>
      <c r="K1183" s="6"/>
      <c r="L1183" s="6"/>
      <c r="M1183" s="6"/>
    </row>
    <row r="1184" spans="1:13" ht="58.5" x14ac:dyDescent="0.25">
      <c r="A1184" s="74" t="s">
        <v>2003</v>
      </c>
      <c r="B1184" s="74" t="s">
        <v>2188</v>
      </c>
      <c r="C1184" s="74" t="s">
        <v>2189</v>
      </c>
      <c r="D1184" s="112" t="s">
        <v>1528</v>
      </c>
      <c r="E1184" s="113">
        <v>20</v>
      </c>
      <c r="F1184" s="114" t="s">
        <v>183</v>
      </c>
      <c r="G1184" s="35"/>
      <c r="H1184" s="35" t="s">
        <v>1</v>
      </c>
      <c r="I1184" s="35"/>
      <c r="J1184" s="6"/>
      <c r="K1184" s="6"/>
      <c r="L1184" s="6"/>
      <c r="M1184" s="6"/>
    </row>
    <row r="1185" spans="1:13" ht="58.5" x14ac:dyDescent="0.25">
      <c r="A1185" s="74" t="s">
        <v>2003</v>
      </c>
      <c r="B1185" s="74" t="s">
        <v>2190</v>
      </c>
      <c r="C1185" s="74" t="s">
        <v>2191</v>
      </c>
      <c r="D1185" s="112" t="s">
        <v>1528</v>
      </c>
      <c r="E1185" s="113">
        <v>100</v>
      </c>
      <c r="F1185" s="114" t="s">
        <v>183</v>
      </c>
      <c r="G1185" s="35"/>
      <c r="H1185" s="35" t="s">
        <v>1</v>
      </c>
      <c r="I1185" s="35"/>
      <c r="J1185" s="6"/>
      <c r="K1185" s="6"/>
      <c r="L1185" s="6"/>
      <c r="M1185" s="6"/>
    </row>
    <row r="1186" spans="1:13" ht="58.5" x14ac:dyDescent="0.25">
      <c r="A1186" s="74" t="s">
        <v>2003</v>
      </c>
      <c r="B1186" s="74" t="s">
        <v>2192</v>
      </c>
      <c r="C1186" s="74" t="s">
        <v>2193</v>
      </c>
      <c r="D1186" s="112" t="s">
        <v>1528</v>
      </c>
      <c r="E1186" s="113">
        <v>30</v>
      </c>
      <c r="F1186" s="114" t="s">
        <v>183</v>
      </c>
      <c r="G1186" s="35"/>
      <c r="H1186" s="35" t="s">
        <v>1</v>
      </c>
      <c r="I1186" s="35"/>
      <c r="J1186" s="6"/>
      <c r="K1186" s="6"/>
      <c r="L1186" s="6"/>
      <c r="M1186" s="6"/>
    </row>
    <row r="1187" spans="1:13" ht="58.5" x14ac:dyDescent="0.25">
      <c r="A1187" s="74" t="s">
        <v>2003</v>
      </c>
      <c r="B1187" s="74" t="s">
        <v>2194</v>
      </c>
      <c r="C1187" s="74" t="s">
        <v>2195</v>
      </c>
      <c r="D1187" s="112" t="s">
        <v>1528</v>
      </c>
      <c r="E1187" s="113">
        <v>20</v>
      </c>
      <c r="F1187" s="114" t="s">
        <v>183</v>
      </c>
      <c r="G1187" s="35"/>
      <c r="H1187" s="35" t="s">
        <v>1</v>
      </c>
      <c r="I1187" s="35"/>
      <c r="J1187" s="6"/>
      <c r="K1187" s="6"/>
      <c r="L1187" s="6"/>
      <c r="M1187" s="6"/>
    </row>
    <row r="1188" spans="1:13" ht="58.5" x14ac:dyDescent="0.25">
      <c r="A1188" s="74" t="s">
        <v>2003</v>
      </c>
      <c r="B1188" s="74" t="s">
        <v>2196</v>
      </c>
      <c r="C1188" s="74" t="s">
        <v>2197</v>
      </c>
      <c r="D1188" s="112" t="s">
        <v>1528</v>
      </c>
      <c r="E1188" s="113">
        <v>20</v>
      </c>
      <c r="F1188" s="114" t="s">
        <v>183</v>
      </c>
      <c r="G1188" s="35"/>
      <c r="H1188" s="35" t="s">
        <v>1</v>
      </c>
      <c r="I1188" s="35"/>
      <c r="J1188" s="6"/>
      <c r="K1188" s="6"/>
      <c r="L1188" s="6"/>
      <c r="M1188" s="6"/>
    </row>
    <row r="1189" spans="1:13" ht="58.5" x14ac:dyDescent="0.25">
      <c r="A1189" s="74" t="s">
        <v>2003</v>
      </c>
      <c r="B1189" s="74" t="s">
        <v>2198</v>
      </c>
      <c r="C1189" s="74" t="s">
        <v>2199</v>
      </c>
      <c r="D1189" s="112" t="s">
        <v>1528</v>
      </c>
      <c r="E1189" s="113">
        <v>13</v>
      </c>
      <c r="F1189" s="114" t="s">
        <v>183</v>
      </c>
      <c r="G1189" s="35"/>
      <c r="H1189" s="35" t="s">
        <v>1</v>
      </c>
      <c r="I1189" s="35"/>
      <c r="J1189" s="6"/>
      <c r="K1189" s="6"/>
      <c r="L1189" s="6"/>
      <c r="M1189" s="6"/>
    </row>
    <row r="1190" spans="1:13" ht="58.5" x14ac:dyDescent="0.25">
      <c r="A1190" s="74" t="s">
        <v>2003</v>
      </c>
      <c r="B1190" s="74" t="s">
        <v>2200</v>
      </c>
      <c r="C1190" s="74" t="s">
        <v>2201</v>
      </c>
      <c r="D1190" s="112" t="s">
        <v>1528</v>
      </c>
      <c r="E1190" s="113">
        <v>12</v>
      </c>
      <c r="F1190" s="114" t="s">
        <v>183</v>
      </c>
      <c r="G1190" s="35"/>
      <c r="H1190" s="35" t="s">
        <v>1</v>
      </c>
      <c r="I1190" s="35"/>
      <c r="J1190" s="6"/>
      <c r="K1190" s="6"/>
      <c r="L1190" s="6"/>
      <c r="M1190" s="6"/>
    </row>
    <row r="1191" spans="1:13" ht="58.5" x14ac:dyDescent="0.25">
      <c r="A1191" s="74" t="s">
        <v>2003</v>
      </c>
      <c r="B1191" s="74" t="s">
        <v>2202</v>
      </c>
      <c r="C1191" s="74" t="s">
        <v>172</v>
      </c>
      <c r="D1191" s="112" t="s">
        <v>1528</v>
      </c>
      <c r="E1191" s="113">
        <v>20</v>
      </c>
      <c r="F1191" s="114" t="s">
        <v>183</v>
      </c>
      <c r="G1191" s="35"/>
      <c r="H1191" s="35" t="s">
        <v>1</v>
      </c>
      <c r="I1191" s="35"/>
      <c r="J1191" s="6"/>
      <c r="K1191" s="6"/>
      <c r="L1191" s="6"/>
      <c r="M1191" s="6"/>
    </row>
    <row r="1192" spans="1:13" ht="58.5" x14ac:dyDescent="0.25">
      <c r="A1192" s="74" t="s">
        <v>2003</v>
      </c>
      <c r="B1192" s="74" t="s">
        <v>2203</v>
      </c>
      <c r="C1192" s="74" t="s">
        <v>2204</v>
      </c>
      <c r="D1192" s="112" t="s">
        <v>1528</v>
      </c>
      <c r="E1192" s="113">
        <v>20</v>
      </c>
      <c r="F1192" s="114" t="s">
        <v>183</v>
      </c>
      <c r="G1192" s="35"/>
      <c r="H1192" s="35" t="s">
        <v>1</v>
      </c>
      <c r="I1192" s="35"/>
      <c r="J1192" s="6"/>
      <c r="K1192" s="6"/>
      <c r="L1192" s="6"/>
      <c r="M1192" s="6"/>
    </row>
    <row r="1193" spans="1:13" ht="58.5" x14ac:dyDescent="0.25">
      <c r="A1193" s="74" t="s">
        <v>2003</v>
      </c>
      <c r="B1193" s="74" t="s">
        <v>2205</v>
      </c>
      <c r="C1193" s="74" t="s">
        <v>2206</v>
      </c>
      <c r="D1193" s="112" t="s">
        <v>1528</v>
      </c>
      <c r="E1193" s="113">
        <v>20</v>
      </c>
      <c r="F1193" s="114" t="s">
        <v>183</v>
      </c>
      <c r="G1193" s="35"/>
      <c r="H1193" s="35" t="s">
        <v>1</v>
      </c>
      <c r="I1193" s="35"/>
      <c r="J1193" s="6"/>
      <c r="K1193" s="6"/>
      <c r="L1193" s="6"/>
      <c r="M1193" s="6"/>
    </row>
    <row r="1194" spans="1:13" ht="78" x14ac:dyDescent="0.25">
      <c r="A1194" s="74" t="s">
        <v>2003</v>
      </c>
      <c r="B1194" s="74" t="s">
        <v>2207</v>
      </c>
      <c r="C1194" s="74" t="s">
        <v>2208</v>
      </c>
      <c r="D1194" s="112" t="s">
        <v>1528</v>
      </c>
      <c r="E1194" s="113">
        <v>20</v>
      </c>
      <c r="F1194" s="114" t="s">
        <v>183</v>
      </c>
      <c r="G1194" s="35"/>
      <c r="H1194" s="35" t="s">
        <v>1</v>
      </c>
      <c r="I1194" s="35"/>
      <c r="J1194" s="6"/>
      <c r="K1194" s="6"/>
      <c r="L1194" s="6"/>
      <c r="M1194" s="6"/>
    </row>
    <row r="1195" spans="1:13" ht="58.5" x14ac:dyDescent="0.25">
      <c r="A1195" s="74" t="s">
        <v>2003</v>
      </c>
      <c r="B1195" s="74" t="s">
        <v>2209</v>
      </c>
      <c r="C1195" s="74" t="s">
        <v>2210</v>
      </c>
      <c r="D1195" s="112" t="s">
        <v>1528</v>
      </c>
      <c r="E1195" s="113">
        <v>30</v>
      </c>
      <c r="F1195" s="114" t="s">
        <v>183</v>
      </c>
      <c r="G1195" s="35"/>
      <c r="H1195" s="35" t="s">
        <v>1</v>
      </c>
      <c r="I1195" s="35"/>
      <c r="J1195" s="6"/>
      <c r="K1195" s="6"/>
      <c r="L1195" s="6"/>
      <c r="M1195" s="6"/>
    </row>
    <row r="1196" spans="1:13" ht="58.5" x14ac:dyDescent="0.25">
      <c r="A1196" s="74" t="s">
        <v>2003</v>
      </c>
      <c r="B1196" s="74" t="s">
        <v>2211</v>
      </c>
      <c r="C1196" s="74" t="s">
        <v>2212</v>
      </c>
      <c r="D1196" s="112" t="s">
        <v>1528</v>
      </c>
      <c r="E1196" s="113">
        <v>15</v>
      </c>
      <c r="F1196" s="114" t="s">
        <v>183</v>
      </c>
      <c r="G1196" s="35"/>
      <c r="H1196" s="35" t="s">
        <v>1</v>
      </c>
      <c r="I1196" s="35"/>
      <c r="J1196" s="6"/>
      <c r="K1196" s="6"/>
      <c r="L1196" s="6"/>
      <c r="M1196" s="6"/>
    </row>
    <row r="1197" spans="1:13" ht="58.5" x14ac:dyDescent="0.25">
      <c r="A1197" s="74" t="s">
        <v>2003</v>
      </c>
      <c r="B1197" s="74" t="s">
        <v>2213</v>
      </c>
      <c r="C1197" s="74" t="s">
        <v>2214</v>
      </c>
      <c r="D1197" s="112" t="s">
        <v>1528</v>
      </c>
      <c r="E1197" s="113">
        <v>20</v>
      </c>
      <c r="F1197" s="114" t="s">
        <v>183</v>
      </c>
      <c r="G1197" s="35"/>
      <c r="H1197" s="35" t="s">
        <v>1</v>
      </c>
      <c r="I1197" s="35"/>
      <c r="J1197" s="6"/>
      <c r="K1197" s="6"/>
      <c r="L1197" s="6"/>
      <c r="M1197" s="6"/>
    </row>
    <row r="1198" spans="1:13" ht="58.5" x14ac:dyDescent="0.25">
      <c r="A1198" s="74" t="s">
        <v>2003</v>
      </c>
      <c r="B1198" s="74" t="s">
        <v>2215</v>
      </c>
      <c r="C1198" s="74" t="s">
        <v>2216</v>
      </c>
      <c r="D1198" s="112" t="s">
        <v>1528</v>
      </c>
      <c r="E1198" s="113">
        <v>20</v>
      </c>
      <c r="F1198" s="114" t="s">
        <v>183</v>
      </c>
      <c r="G1198" s="35"/>
      <c r="H1198" s="35" t="s">
        <v>1</v>
      </c>
      <c r="I1198" s="35"/>
      <c r="J1198" s="6"/>
      <c r="K1198" s="6"/>
      <c r="L1198" s="6"/>
      <c r="M1198" s="6"/>
    </row>
    <row r="1199" spans="1:13" ht="58.5" x14ac:dyDescent="0.25">
      <c r="A1199" s="74" t="s">
        <v>2003</v>
      </c>
      <c r="B1199" s="74" t="s">
        <v>2217</v>
      </c>
      <c r="C1199" s="74" t="s">
        <v>2218</v>
      </c>
      <c r="D1199" s="112" t="s">
        <v>1528</v>
      </c>
      <c r="E1199" s="113">
        <v>10</v>
      </c>
      <c r="F1199" s="114" t="s">
        <v>183</v>
      </c>
      <c r="G1199" s="35"/>
      <c r="H1199" s="35" t="s">
        <v>1</v>
      </c>
      <c r="I1199" s="35"/>
      <c r="J1199" s="6"/>
      <c r="K1199" s="6"/>
      <c r="L1199" s="6"/>
      <c r="M1199" s="6"/>
    </row>
    <row r="1200" spans="1:13" ht="78" x14ac:dyDescent="0.25">
      <c r="A1200" s="74" t="s">
        <v>2003</v>
      </c>
      <c r="B1200" s="74" t="s">
        <v>2219</v>
      </c>
      <c r="C1200" s="74" t="s">
        <v>2220</v>
      </c>
      <c r="D1200" s="112" t="s">
        <v>1528</v>
      </c>
      <c r="E1200" s="113">
        <v>12</v>
      </c>
      <c r="F1200" s="114" t="s">
        <v>183</v>
      </c>
      <c r="G1200" s="35"/>
      <c r="H1200" s="35" t="s">
        <v>1</v>
      </c>
      <c r="I1200" s="35"/>
      <c r="J1200" s="6"/>
      <c r="K1200" s="6"/>
      <c r="L1200" s="6"/>
      <c r="M1200" s="6"/>
    </row>
    <row r="1201" spans="1:13" ht="58.5" x14ac:dyDescent="0.25">
      <c r="A1201" s="74" t="s">
        <v>2003</v>
      </c>
      <c r="B1201" s="74" t="s">
        <v>1005</v>
      </c>
      <c r="C1201" s="74" t="s">
        <v>1006</v>
      </c>
      <c r="D1201" s="112" t="s">
        <v>1528</v>
      </c>
      <c r="E1201" s="113">
        <v>15</v>
      </c>
      <c r="F1201" s="114" t="s">
        <v>183</v>
      </c>
      <c r="G1201" s="35"/>
      <c r="H1201" s="35" t="s">
        <v>1</v>
      </c>
      <c r="I1201" s="35"/>
      <c r="J1201" s="6"/>
      <c r="K1201" s="6"/>
      <c r="L1201" s="6"/>
      <c r="M1201" s="6"/>
    </row>
    <row r="1202" spans="1:13" ht="58.5" x14ac:dyDescent="0.25">
      <c r="A1202" s="74" t="s">
        <v>2003</v>
      </c>
      <c r="B1202" s="74" t="s">
        <v>2221</v>
      </c>
      <c r="C1202" s="74" t="s">
        <v>1749</v>
      </c>
      <c r="D1202" s="112" t="s">
        <v>1528</v>
      </c>
      <c r="E1202" s="113">
        <v>10</v>
      </c>
      <c r="F1202" s="114" t="s">
        <v>183</v>
      </c>
      <c r="G1202" s="35"/>
      <c r="H1202" s="35" t="s">
        <v>1</v>
      </c>
      <c r="I1202" s="35"/>
      <c r="J1202" s="6"/>
      <c r="K1202" s="6"/>
      <c r="L1202" s="6"/>
      <c r="M1202" s="6"/>
    </row>
    <row r="1203" spans="1:13" ht="58.5" x14ac:dyDescent="0.25">
      <c r="A1203" s="74" t="s">
        <v>2003</v>
      </c>
      <c r="B1203" s="74" t="s">
        <v>2222</v>
      </c>
      <c r="C1203" s="74" t="s">
        <v>2223</v>
      </c>
      <c r="D1203" s="112" t="s">
        <v>1528</v>
      </c>
      <c r="E1203" s="113">
        <v>20</v>
      </c>
      <c r="F1203" s="114" t="s">
        <v>183</v>
      </c>
      <c r="G1203" s="35"/>
      <c r="H1203" s="35" t="s">
        <v>1</v>
      </c>
      <c r="I1203" s="35"/>
      <c r="J1203" s="6"/>
      <c r="K1203" s="6"/>
      <c r="L1203" s="6"/>
      <c r="M1203" s="6"/>
    </row>
    <row r="1204" spans="1:13" ht="58.5" x14ac:dyDescent="0.25">
      <c r="A1204" s="74" t="s">
        <v>2003</v>
      </c>
      <c r="B1204" s="74" t="s">
        <v>2224</v>
      </c>
      <c r="C1204" s="74" t="s">
        <v>2225</v>
      </c>
      <c r="D1204" s="112" t="s">
        <v>1528</v>
      </c>
      <c r="E1204" s="113">
        <v>90</v>
      </c>
      <c r="F1204" s="114" t="s">
        <v>183</v>
      </c>
      <c r="G1204" s="35"/>
      <c r="H1204" s="35" t="s">
        <v>1</v>
      </c>
      <c r="I1204" s="35"/>
      <c r="J1204" s="6"/>
      <c r="K1204" s="6"/>
      <c r="L1204" s="6"/>
      <c r="M1204" s="6"/>
    </row>
    <row r="1205" spans="1:13" ht="58.5" x14ac:dyDescent="0.25">
      <c r="A1205" s="74" t="s">
        <v>2003</v>
      </c>
      <c r="B1205" s="74" t="s">
        <v>2226</v>
      </c>
      <c r="C1205" s="74" t="s">
        <v>2227</v>
      </c>
      <c r="D1205" s="112" t="s">
        <v>1528</v>
      </c>
      <c r="E1205" s="113">
        <v>20</v>
      </c>
      <c r="F1205" s="114" t="s">
        <v>183</v>
      </c>
      <c r="G1205" s="35"/>
      <c r="H1205" s="35" t="s">
        <v>1</v>
      </c>
      <c r="I1205" s="35"/>
      <c r="J1205" s="6"/>
      <c r="K1205" s="6"/>
      <c r="L1205" s="6"/>
      <c r="M1205" s="6"/>
    </row>
    <row r="1206" spans="1:13" ht="58.5" x14ac:dyDescent="0.25">
      <c r="A1206" s="74" t="s">
        <v>2003</v>
      </c>
      <c r="B1206" s="74" t="s">
        <v>2228</v>
      </c>
      <c r="C1206" s="74" t="s">
        <v>2229</v>
      </c>
      <c r="D1206" s="112" t="s">
        <v>1528</v>
      </c>
      <c r="E1206" s="113">
        <v>15</v>
      </c>
      <c r="F1206" s="114" t="s">
        <v>183</v>
      </c>
      <c r="G1206" s="35"/>
      <c r="H1206" s="35" t="s">
        <v>1</v>
      </c>
      <c r="I1206" s="35"/>
      <c r="J1206" s="6"/>
      <c r="K1206" s="6"/>
      <c r="L1206" s="6"/>
      <c r="M1206" s="6"/>
    </row>
    <row r="1207" spans="1:13" ht="58.5" x14ac:dyDescent="0.25">
      <c r="A1207" s="74" t="s">
        <v>2003</v>
      </c>
      <c r="B1207" s="74" t="s">
        <v>2230</v>
      </c>
      <c r="C1207" s="74" t="s">
        <v>2231</v>
      </c>
      <c r="D1207" s="112" t="s">
        <v>1528</v>
      </c>
      <c r="E1207" s="113">
        <v>20</v>
      </c>
      <c r="F1207" s="114" t="s">
        <v>183</v>
      </c>
      <c r="G1207" s="35"/>
      <c r="H1207" s="35" t="s">
        <v>1</v>
      </c>
      <c r="I1207" s="35"/>
      <c r="J1207" s="6"/>
      <c r="K1207" s="6"/>
      <c r="L1207" s="6"/>
      <c r="M1207" s="6"/>
    </row>
    <row r="1208" spans="1:13" ht="58.5" x14ac:dyDescent="0.25">
      <c r="A1208" s="74" t="s">
        <v>2003</v>
      </c>
      <c r="B1208" s="74" t="s">
        <v>2232</v>
      </c>
      <c r="C1208" s="74" t="s">
        <v>2233</v>
      </c>
      <c r="D1208" s="112" t="s">
        <v>1528</v>
      </c>
      <c r="E1208" s="113">
        <v>20</v>
      </c>
      <c r="F1208" s="114" t="s">
        <v>183</v>
      </c>
      <c r="G1208" s="35"/>
      <c r="H1208" s="35" t="s">
        <v>1</v>
      </c>
      <c r="I1208" s="35"/>
      <c r="J1208" s="6"/>
      <c r="K1208" s="6"/>
      <c r="L1208" s="6"/>
      <c r="M1208" s="6"/>
    </row>
    <row r="1209" spans="1:13" ht="58.5" x14ac:dyDescent="0.25">
      <c r="A1209" s="74" t="s">
        <v>2003</v>
      </c>
      <c r="B1209" s="74" t="s">
        <v>2234</v>
      </c>
      <c r="C1209" s="74" t="s">
        <v>2235</v>
      </c>
      <c r="D1209" s="112" t="s">
        <v>1528</v>
      </c>
      <c r="E1209" s="113">
        <v>10</v>
      </c>
      <c r="F1209" s="114" t="s">
        <v>183</v>
      </c>
      <c r="G1209" s="35"/>
      <c r="H1209" s="35" t="s">
        <v>1</v>
      </c>
      <c r="I1209" s="35"/>
      <c r="J1209" s="6"/>
      <c r="K1209" s="6"/>
      <c r="L1209" s="6"/>
      <c r="M1209" s="6"/>
    </row>
    <row r="1210" spans="1:13" ht="58.5" x14ac:dyDescent="0.25">
      <c r="A1210" s="74" t="s">
        <v>2003</v>
      </c>
      <c r="B1210" s="74" t="s">
        <v>2236</v>
      </c>
      <c r="C1210" s="74" t="s">
        <v>377</v>
      </c>
      <c r="D1210" s="112" t="s">
        <v>1528</v>
      </c>
      <c r="E1210" s="113">
        <v>16</v>
      </c>
      <c r="F1210" s="114" t="s">
        <v>183</v>
      </c>
      <c r="G1210" s="35"/>
      <c r="H1210" s="35" t="s">
        <v>1</v>
      </c>
      <c r="I1210" s="35"/>
      <c r="J1210" s="6"/>
      <c r="K1210" s="6"/>
      <c r="L1210" s="6"/>
      <c r="M1210" s="6"/>
    </row>
    <row r="1211" spans="1:13" ht="58.5" x14ac:dyDescent="0.25">
      <c r="A1211" s="74" t="s">
        <v>2003</v>
      </c>
      <c r="B1211" s="74" t="s">
        <v>2237</v>
      </c>
      <c r="C1211" s="74" t="s">
        <v>2238</v>
      </c>
      <c r="D1211" s="112" t="s">
        <v>1528</v>
      </c>
      <c r="E1211" s="113">
        <v>12</v>
      </c>
      <c r="F1211" s="114" t="s">
        <v>183</v>
      </c>
      <c r="G1211" s="35"/>
      <c r="H1211" s="35" t="s">
        <v>1</v>
      </c>
      <c r="I1211" s="35"/>
      <c r="J1211" s="6"/>
      <c r="K1211" s="6"/>
      <c r="L1211" s="6"/>
      <c r="M1211" s="6"/>
    </row>
    <row r="1212" spans="1:13" ht="78" x14ac:dyDescent="0.25">
      <c r="A1212" s="74" t="s">
        <v>2003</v>
      </c>
      <c r="B1212" s="74" t="s">
        <v>2239</v>
      </c>
      <c r="C1212" s="74" t="s">
        <v>2240</v>
      </c>
      <c r="D1212" s="112" t="s">
        <v>1528</v>
      </c>
      <c r="E1212" s="113">
        <v>10</v>
      </c>
      <c r="F1212" s="114" t="s">
        <v>183</v>
      </c>
      <c r="G1212" s="35"/>
      <c r="H1212" s="35" t="s">
        <v>1</v>
      </c>
      <c r="I1212" s="35"/>
      <c r="J1212" s="6"/>
      <c r="K1212" s="6"/>
      <c r="L1212" s="6"/>
      <c r="M1212" s="6"/>
    </row>
    <row r="1213" spans="1:13" ht="58.5" x14ac:dyDescent="0.25">
      <c r="A1213" s="74" t="s">
        <v>2003</v>
      </c>
      <c r="B1213" s="74" t="s">
        <v>2241</v>
      </c>
      <c r="C1213" s="74" t="s">
        <v>2242</v>
      </c>
      <c r="D1213" s="112" t="s">
        <v>1528</v>
      </c>
      <c r="E1213" s="113">
        <v>15</v>
      </c>
      <c r="F1213" s="114" t="s">
        <v>183</v>
      </c>
      <c r="G1213" s="35"/>
      <c r="H1213" s="35" t="s">
        <v>1</v>
      </c>
      <c r="I1213" s="35"/>
      <c r="J1213" s="6"/>
      <c r="K1213" s="6"/>
      <c r="L1213" s="6"/>
      <c r="M1213" s="6"/>
    </row>
    <row r="1214" spans="1:13" ht="58.5" x14ac:dyDescent="0.25">
      <c r="A1214" s="74" t="s">
        <v>2003</v>
      </c>
      <c r="B1214" s="74" t="s">
        <v>2243</v>
      </c>
      <c r="C1214" s="74" t="s">
        <v>2244</v>
      </c>
      <c r="D1214" s="112" t="s">
        <v>1528</v>
      </c>
      <c r="E1214" s="113">
        <v>20</v>
      </c>
      <c r="F1214" s="114" t="s">
        <v>183</v>
      </c>
      <c r="G1214" s="35"/>
      <c r="H1214" s="35" t="s">
        <v>1</v>
      </c>
      <c r="I1214" s="35"/>
      <c r="J1214" s="6"/>
      <c r="K1214" s="6"/>
      <c r="L1214" s="6"/>
      <c r="M1214" s="6"/>
    </row>
    <row r="1215" spans="1:13" ht="58.5" x14ac:dyDescent="0.25">
      <c r="A1215" s="74" t="s">
        <v>2003</v>
      </c>
      <c r="B1215" s="74" t="s">
        <v>2245</v>
      </c>
      <c r="C1215" s="74" t="s">
        <v>2246</v>
      </c>
      <c r="D1215" s="112" t="s">
        <v>1528</v>
      </c>
      <c r="E1215" s="113">
        <v>20</v>
      </c>
      <c r="F1215" s="114" t="s">
        <v>183</v>
      </c>
      <c r="G1215" s="35"/>
      <c r="H1215" s="35" t="s">
        <v>1</v>
      </c>
      <c r="I1215" s="35"/>
      <c r="J1215" s="6"/>
      <c r="K1215" s="6"/>
      <c r="L1215" s="6"/>
      <c r="M1215" s="6"/>
    </row>
    <row r="1216" spans="1:13" ht="78" x14ac:dyDescent="0.25">
      <c r="A1216" s="74" t="s">
        <v>2003</v>
      </c>
      <c r="B1216" s="74" t="s">
        <v>2247</v>
      </c>
      <c r="C1216" s="74" t="s">
        <v>2248</v>
      </c>
      <c r="D1216" s="112" t="s">
        <v>1528</v>
      </c>
      <c r="E1216" s="113">
        <v>15</v>
      </c>
      <c r="F1216" s="114" t="s">
        <v>183</v>
      </c>
      <c r="G1216" s="35"/>
      <c r="H1216" s="35" t="s">
        <v>1</v>
      </c>
      <c r="I1216" s="35"/>
      <c r="J1216" s="6"/>
      <c r="K1216" s="6"/>
      <c r="L1216" s="6"/>
      <c r="M1216" s="6"/>
    </row>
    <row r="1217" spans="1:13" ht="58.5" x14ac:dyDescent="0.25">
      <c r="A1217" s="74" t="s">
        <v>2003</v>
      </c>
      <c r="B1217" s="74" t="s">
        <v>2249</v>
      </c>
      <c r="C1217" s="74" t="s">
        <v>2250</v>
      </c>
      <c r="D1217" s="112" t="s">
        <v>1528</v>
      </c>
      <c r="E1217" s="113">
        <v>100</v>
      </c>
      <c r="F1217" s="114" t="s">
        <v>183</v>
      </c>
      <c r="G1217" s="35"/>
      <c r="H1217" s="35" t="s">
        <v>1</v>
      </c>
      <c r="I1217" s="35"/>
      <c r="J1217" s="6"/>
      <c r="K1217" s="6"/>
      <c r="L1217" s="6"/>
      <c r="M1217" s="6"/>
    </row>
    <row r="1218" spans="1:13" ht="58.5" x14ac:dyDescent="0.25">
      <c r="A1218" s="74" t="s">
        <v>2003</v>
      </c>
      <c r="B1218" s="74" t="s">
        <v>2251</v>
      </c>
      <c r="C1218" s="74" t="s">
        <v>2252</v>
      </c>
      <c r="D1218" s="112" t="s">
        <v>1528</v>
      </c>
      <c r="E1218" s="113">
        <v>10</v>
      </c>
      <c r="F1218" s="114" t="s">
        <v>183</v>
      </c>
      <c r="G1218" s="35"/>
      <c r="H1218" s="35" t="s">
        <v>1</v>
      </c>
      <c r="I1218" s="35"/>
      <c r="J1218" s="6"/>
      <c r="K1218" s="6"/>
      <c r="L1218" s="6"/>
      <c r="M1218" s="6"/>
    </row>
    <row r="1219" spans="1:13" ht="78" x14ac:dyDescent="0.25">
      <c r="A1219" s="74" t="s">
        <v>2003</v>
      </c>
      <c r="B1219" s="74" t="s">
        <v>2253</v>
      </c>
      <c r="C1219" s="74" t="s">
        <v>2254</v>
      </c>
      <c r="D1219" s="112" t="s">
        <v>1528</v>
      </c>
      <c r="E1219" s="113">
        <v>15</v>
      </c>
      <c r="F1219" s="114" t="s">
        <v>183</v>
      </c>
      <c r="G1219" s="35"/>
      <c r="H1219" s="35" t="s">
        <v>1</v>
      </c>
      <c r="I1219" s="35"/>
      <c r="J1219" s="6"/>
      <c r="K1219" s="6"/>
      <c r="L1219" s="6"/>
      <c r="M1219" s="6"/>
    </row>
    <row r="1220" spans="1:13" ht="58.5" x14ac:dyDescent="0.25">
      <c r="A1220" s="74" t="s">
        <v>2003</v>
      </c>
      <c r="B1220" s="74" t="s">
        <v>2255</v>
      </c>
      <c r="C1220" s="74" t="s">
        <v>2256</v>
      </c>
      <c r="D1220" s="112" t="s">
        <v>1528</v>
      </c>
      <c r="E1220" s="113">
        <v>12</v>
      </c>
      <c r="F1220" s="114" t="s">
        <v>183</v>
      </c>
      <c r="G1220" s="35"/>
      <c r="H1220" s="35" t="s">
        <v>1</v>
      </c>
      <c r="I1220" s="35"/>
      <c r="J1220" s="6"/>
      <c r="K1220" s="6"/>
      <c r="L1220" s="6"/>
      <c r="M1220" s="6"/>
    </row>
    <row r="1221" spans="1:13" ht="78" x14ac:dyDescent="0.25">
      <c r="A1221" s="74" t="s">
        <v>2003</v>
      </c>
      <c r="B1221" s="74" t="s">
        <v>2257</v>
      </c>
      <c r="C1221" s="74" t="s">
        <v>34</v>
      </c>
      <c r="D1221" s="112" t="s">
        <v>1528</v>
      </c>
      <c r="E1221" s="113">
        <v>20</v>
      </c>
      <c r="F1221" s="114" t="s">
        <v>183</v>
      </c>
      <c r="G1221" s="35"/>
      <c r="H1221" s="35" t="s">
        <v>1</v>
      </c>
      <c r="I1221" s="35"/>
      <c r="J1221" s="6"/>
      <c r="K1221" s="6"/>
      <c r="L1221" s="6"/>
      <c r="M1221" s="6"/>
    </row>
    <row r="1222" spans="1:13" ht="78" x14ac:dyDescent="0.25">
      <c r="A1222" s="74" t="s">
        <v>2003</v>
      </c>
      <c r="B1222" s="74" t="s">
        <v>2258</v>
      </c>
      <c r="C1222" s="74" t="s">
        <v>2259</v>
      </c>
      <c r="D1222" s="112" t="s">
        <v>1528</v>
      </c>
      <c r="E1222" s="113">
        <v>25</v>
      </c>
      <c r="F1222" s="114" t="s">
        <v>183</v>
      </c>
      <c r="G1222" s="35"/>
      <c r="H1222" s="35" t="s">
        <v>1</v>
      </c>
      <c r="I1222" s="35"/>
      <c r="J1222" s="6"/>
      <c r="K1222" s="6"/>
      <c r="L1222" s="6"/>
      <c r="M1222" s="6"/>
    </row>
    <row r="1223" spans="1:13" ht="78" x14ac:dyDescent="0.25">
      <c r="A1223" s="74" t="s">
        <v>2003</v>
      </c>
      <c r="B1223" s="74" t="s">
        <v>2260</v>
      </c>
      <c r="C1223" s="74" t="s">
        <v>2261</v>
      </c>
      <c r="D1223" s="112" t="s">
        <v>1528</v>
      </c>
      <c r="E1223" s="113">
        <v>15</v>
      </c>
      <c r="F1223" s="114" t="s">
        <v>183</v>
      </c>
      <c r="G1223" s="35"/>
      <c r="H1223" s="35" t="s">
        <v>1</v>
      </c>
      <c r="I1223" s="35"/>
      <c r="J1223" s="6"/>
      <c r="K1223" s="6"/>
      <c r="L1223" s="6"/>
      <c r="M1223" s="6"/>
    </row>
    <row r="1224" spans="1:13" ht="58.5" x14ac:dyDescent="0.25">
      <c r="A1224" s="74" t="s">
        <v>2003</v>
      </c>
      <c r="B1224" s="74" t="s">
        <v>2262</v>
      </c>
      <c r="C1224" s="74" t="s">
        <v>2263</v>
      </c>
      <c r="D1224" s="112" t="s">
        <v>1528</v>
      </c>
      <c r="E1224" s="113">
        <v>30</v>
      </c>
      <c r="F1224" s="114" t="s">
        <v>183</v>
      </c>
      <c r="G1224" s="35"/>
      <c r="H1224" s="35" t="s">
        <v>1</v>
      </c>
      <c r="I1224" s="35"/>
      <c r="J1224" s="6"/>
      <c r="K1224" s="6"/>
      <c r="L1224" s="6"/>
      <c r="M1224" s="6"/>
    </row>
    <row r="1225" spans="1:13" ht="58.5" x14ac:dyDescent="0.25">
      <c r="A1225" s="74" t="s">
        <v>2003</v>
      </c>
      <c r="B1225" s="74" t="s">
        <v>2264</v>
      </c>
      <c r="C1225" s="74" t="s">
        <v>2265</v>
      </c>
      <c r="D1225" s="112" t="s">
        <v>1528</v>
      </c>
      <c r="E1225" s="113">
        <v>15</v>
      </c>
      <c r="F1225" s="114" t="s">
        <v>183</v>
      </c>
      <c r="G1225" s="35"/>
      <c r="H1225" s="35" t="s">
        <v>1</v>
      </c>
      <c r="I1225" s="35"/>
      <c r="J1225" s="6"/>
      <c r="K1225" s="6"/>
      <c r="L1225" s="6"/>
      <c r="M1225" s="6"/>
    </row>
    <row r="1226" spans="1:13" ht="58.5" x14ac:dyDescent="0.25">
      <c r="A1226" s="74" t="s">
        <v>2003</v>
      </c>
      <c r="B1226" s="74" t="s">
        <v>2266</v>
      </c>
      <c r="C1226" s="74" t="s">
        <v>2267</v>
      </c>
      <c r="D1226" s="112" t="s">
        <v>1528</v>
      </c>
      <c r="E1226" s="113">
        <v>15</v>
      </c>
      <c r="F1226" s="114" t="s">
        <v>183</v>
      </c>
      <c r="G1226" s="35"/>
      <c r="H1226" s="35" t="s">
        <v>1</v>
      </c>
      <c r="I1226" s="35"/>
      <c r="J1226" s="6"/>
      <c r="K1226" s="6"/>
      <c r="L1226" s="6"/>
      <c r="M1226" s="6"/>
    </row>
    <row r="1227" spans="1:13" ht="58.5" x14ac:dyDescent="0.25">
      <c r="A1227" s="74" t="s">
        <v>2003</v>
      </c>
      <c r="B1227" s="74" t="s">
        <v>2268</v>
      </c>
      <c r="C1227" s="74" t="s">
        <v>2269</v>
      </c>
      <c r="D1227" s="112" t="s">
        <v>1528</v>
      </c>
      <c r="E1227" s="113">
        <v>8</v>
      </c>
      <c r="F1227" s="114" t="s">
        <v>183</v>
      </c>
      <c r="G1227" s="35"/>
      <c r="H1227" s="35" t="s">
        <v>1</v>
      </c>
      <c r="I1227" s="35"/>
      <c r="J1227" s="6"/>
      <c r="K1227" s="6"/>
      <c r="L1227" s="6"/>
      <c r="M1227" s="6"/>
    </row>
    <row r="1228" spans="1:13" ht="58.5" x14ac:dyDescent="0.25">
      <c r="A1228" s="74" t="s">
        <v>2003</v>
      </c>
      <c r="B1228" s="74" t="s">
        <v>2270</v>
      </c>
      <c r="C1228" s="74" t="s">
        <v>2271</v>
      </c>
      <c r="D1228" s="112" t="s">
        <v>1528</v>
      </c>
      <c r="E1228" s="113">
        <v>18</v>
      </c>
      <c r="F1228" s="114" t="s">
        <v>183</v>
      </c>
      <c r="G1228" s="35"/>
      <c r="H1228" s="35" t="s">
        <v>1</v>
      </c>
      <c r="I1228" s="35"/>
      <c r="J1228" s="6"/>
      <c r="K1228" s="6"/>
      <c r="L1228" s="6"/>
      <c r="M1228" s="6"/>
    </row>
    <row r="1229" spans="1:13" ht="58.5" x14ac:dyDescent="0.25">
      <c r="A1229" s="74" t="s">
        <v>2003</v>
      </c>
      <c r="B1229" s="74" t="s">
        <v>2272</v>
      </c>
      <c r="C1229" s="74" t="s">
        <v>2273</v>
      </c>
      <c r="D1229" s="112" t="s">
        <v>1528</v>
      </c>
      <c r="E1229" s="113">
        <v>12</v>
      </c>
      <c r="F1229" s="114" t="s">
        <v>183</v>
      </c>
      <c r="G1229" s="35"/>
      <c r="H1229" s="35" t="s">
        <v>1</v>
      </c>
      <c r="I1229" s="35"/>
      <c r="J1229" s="6"/>
      <c r="K1229" s="6"/>
      <c r="L1229" s="6"/>
      <c r="M1229" s="6"/>
    </row>
    <row r="1230" spans="1:13" ht="58.5" x14ac:dyDescent="0.25">
      <c r="A1230" s="74" t="s">
        <v>2003</v>
      </c>
      <c r="B1230" s="74" t="s">
        <v>2274</v>
      </c>
      <c r="C1230" s="74" t="s">
        <v>2275</v>
      </c>
      <c r="D1230" s="112" t="s">
        <v>1528</v>
      </c>
      <c r="E1230" s="113">
        <v>12</v>
      </c>
      <c r="F1230" s="114" t="s">
        <v>183</v>
      </c>
      <c r="G1230" s="35"/>
      <c r="H1230" s="35" t="s">
        <v>1</v>
      </c>
      <c r="I1230" s="35"/>
      <c r="J1230" s="6"/>
      <c r="K1230" s="6"/>
      <c r="L1230" s="6"/>
      <c r="M1230" s="6"/>
    </row>
    <row r="1231" spans="1:13" ht="58.5" x14ac:dyDescent="0.25">
      <c r="A1231" s="74" t="s">
        <v>2003</v>
      </c>
      <c r="B1231" s="74" t="s">
        <v>2276</v>
      </c>
      <c r="C1231" s="74" t="s">
        <v>2277</v>
      </c>
      <c r="D1231" s="112" t="s">
        <v>1528</v>
      </c>
      <c r="E1231" s="113">
        <v>13</v>
      </c>
      <c r="F1231" s="114" t="s">
        <v>183</v>
      </c>
      <c r="G1231" s="35"/>
      <c r="H1231" s="35" t="s">
        <v>1</v>
      </c>
      <c r="I1231" s="35"/>
      <c r="J1231" s="6"/>
      <c r="K1231" s="6"/>
      <c r="L1231" s="6"/>
      <c r="M1231" s="6"/>
    </row>
    <row r="1232" spans="1:13" ht="58.5" x14ac:dyDescent="0.25">
      <c r="A1232" s="74" t="s">
        <v>2003</v>
      </c>
      <c r="B1232" s="74" t="s">
        <v>2278</v>
      </c>
      <c r="C1232" s="74" t="s">
        <v>2279</v>
      </c>
      <c r="D1232" s="112" t="s">
        <v>1528</v>
      </c>
      <c r="E1232" s="113">
        <v>20</v>
      </c>
      <c r="F1232" s="114" t="s">
        <v>183</v>
      </c>
      <c r="G1232" s="35"/>
      <c r="H1232" s="35" t="s">
        <v>1</v>
      </c>
      <c r="I1232" s="35"/>
      <c r="J1232" s="6"/>
      <c r="K1232" s="6"/>
      <c r="L1232" s="6"/>
      <c r="M1232" s="6"/>
    </row>
    <row r="1233" spans="1:13" ht="58.5" x14ac:dyDescent="0.25">
      <c r="A1233" s="74" t="s">
        <v>2003</v>
      </c>
      <c r="B1233" s="74" t="s">
        <v>2280</v>
      </c>
      <c r="C1233" s="74" t="s">
        <v>2281</v>
      </c>
      <c r="D1233" s="112" t="s">
        <v>1528</v>
      </c>
      <c r="E1233" s="113">
        <v>20</v>
      </c>
      <c r="F1233" s="114" t="s">
        <v>183</v>
      </c>
      <c r="G1233" s="35"/>
      <c r="H1233" s="35" t="s">
        <v>1</v>
      </c>
      <c r="I1233" s="35"/>
      <c r="J1233" s="6"/>
      <c r="K1233" s="6"/>
      <c r="L1233" s="6"/>
      <c r="M1233" s="6"/>
    </row>
    <row r="1234" spans="1:13" ht="58.5" x14ac:dyDescent="0.25">
      <c r="A1234" s="74" t="s">
        <v>2003</v>
      </c>
      <c r="B1234" s="74" t="s">
        <v>2282</v>
      </c>
      <c r="C1234" s="74" t="s">
        <v>2283</v>
      </c>
      <c r="D1234" s="112" t="s">
        <v>1528</v>
      </c>
      <c r="E1234" s="113">
        <v>20</v>
      </c>
      <c r="F1234" s="114" t="s">
        <v>183</v>
      </c>
      <c r="G1234" s="35"/>
      <c r="H1234" s="35" t="s">
        <v>1</v>
      </c>
      <c r="I1234" s="35"/>
      <c r="J1234" s="6"/>
      <c r="K1234" s="6"/>
      <c r="L1234" s="6"/>
      <c r="M1234" s="6"/>
    </row>
    <row r="1235" spans="1:13" ht="58.5" x14ac:dyDescent="0.25">
      <c r="A1235" s="74" t="s">
        <v>2003</v>
      </c>
      <c r="B1235" s="74" t="s">
        <v>2284</v>
      </c>
      <c r="C1235" s="74" t="s">
        <v>2285</v>
      </c>
      <c r="D1235" s="112" t="s">
        <v>1528</v>
      </c>
      <c r="E1235" s="113">
        <v>10</v>
      </c>
      <c r="F1235" s="114" t="s">
        <v>183</v>
      </c>
      <c r="G1235" s="35"/>
      <c r="H1235" s="35" t="s">
        <v>1</v>
      </c>
      <c r="I1235" s="35"/>
      <c r="J1235" s="6"/>
      <c r="K1235" s="6"/>
      <c r="L1235" s="6"/>
      <c r="M1235" s="6"/>
    </row>
    <row r="1236" spans="1:13" ht="78" x14ac:dyDescent="0.25">
      <c r="A1236" s="74" t="s">
        <v>2003</v>
      </c>
      <c r="B1236" s="74" t="s">
        <v>2286</v>
      </c>
      <c r="C1236" s="74" t="s">
        <v>2287</v>
      </c>
      <c r="D1236" s="112" t="s">
        <v>1528</v>
      </c>
      <c r="E1236" s="113">
        <v>12</v>
      </c>
      <c r="F1236" s="114" t="s">
        <v>183</v>
      </c>
      <c r="G1236" s="35"/>
      <c r="H1236" s="35" t="s">
        <v>1</v>
      </c>
      <c r="I1236" s="35"/>
      <c r="J1236" s="6"/>
      <c r="K1236" s="6"/>
      <c r="L1236" s="6"/>
      <c r="M1236" s="6"/>
    </row>
    <row r="1237" spans="1:13" ht="58.5" x14ac:dyDescent="0.25">
      <c r="A1237" s="74" t="s">
        <v>2003</v>
      </c>
      <c r="B1237" s="74" t="s">
        <v>2288</v>
      </c>
      <c r="C1237" s="74" t="s">
        <v>2289</v>
      </c>
      <c r="D1237" s="112" t="s">
        <v>1528</v>
      </c>
      <c r="E1237" s="113">
        <v>12</v>
      </c>
      <c r="F1237" s="114" t="s">
        <v>183</v>
      </c>
      <c r="G1237" s="35"/>
      <c r="H1237" s="35" t="s">
        <v>1</v>
      </c>
      <c r="I1237" s="35"/>
      <c r="J1237" s="6"/>
      <c r="K1237" s="6"/>
      <c r="L1237" s="6"/>
      <c r="M1237" s="6"/>
    </row>
    <row r="1238" spans="1:13" ht="58.5" x14ac:dyDescent="0.25">
      <c r="A1238" s="74" t="s">
        <v>2003</v>
      </c>
      <c r="B1238" s="74" t="s">
        <v>2290</v>
      </c>
      <c r="C1238" s="74" t="s">
        <v>2291</v>
      </c>
      <c r="D1238" s="112" t="s">
        <v>1528</v>
      </c>
      <c r="E1238" s="113">
        <v>12</v>
      </c>
      <c r="F1238" s="114" t="s">
        <v>183</v>
      </c>
      <c r="G1238" s="35"/>
      <c r="H1238" s="35" t="s">
        <v>1</v>
      </c>
      <c r="I1238" s="35"/>
      <c r="J1238" s="6"/>
      <c r="K1238" s="6"/>
      <c r="L1238" s="6"/>
      <c r="M1238" s="6"/>
    </row>
    <row r="1239" spans="1:13" ht="58.5" x14ac:dyDescent="0.25">
      <c r="A1239" s="74" t="s">
        <v>2003</v>
      </c>
      <c r="B1239" s="74" t="s">
        <v>2292</v>
      </c>
      <c r="C1239" s="74" t="s">
        <v>2293</v>
      </c>
      <c r="D1239" s="112" t="s">
        <v>1528</v>
      </c>
      <c r="E1239" s="113">
        <v>20</v>
      </c>
      <c r="F1239" s="114" t="s">
        <v>183</v>
      </c>
      <c r="G1239" s="35"/>
      <c r="H1239" s="35" t="s">
        <v>1</v>
      </c>
      <c r="I1239" s="35"/>
      <c r="J1239" s="6"/>
      <c r="K1239" s="6"/>
      <c r="L1239" s="6"/>
      <c r="M1239" s="6"/>
    </row>
    <row r="1240" spans="1:13" ht="58.5" x14ac:dyDescent="0.25">
      <c r="A1240" s="74" t="s">
        <v>2003</v>
      </c>
      <c r="B1240" s="74" t="s">
        <v>2294</v>
      </c>
      <c r="C1240" s="74" t="s">
        <v>2295</v>
      </c>
      <c r="D1240" s="112" t="s">
        <v>1528</v>
      </c>
      <c r="E1240" s="113">
        <v>13</v>
      </c>
      <c r="F1240" s="114" t="s">
        <v>183</v>
      </c>
      <c r="G1240" s="35"/>
      <c r="H1240" s="35" t="s">
        <v>1</v>
      </c>
      <c r="I1240" s="35"/>
      <c r="J1240" s="6"/>
      <c r="K1240" s="6"/>
      <c r="L1240" s="6"/>
      <c r="M1240" s="6"/>
    </row>
    <row r="1241" spans="1:13" ht="78" x14ac:dyDescent="0.25">
      <c r="A1241" s="74" t="s">
        <v>2003</v>
      </c>
      <c r="B1241" s="74" t="s">
        <v>2296</v>
      </c>
      <c r="C1241" s="74" t="s">
        <v>2297</v>
      </c>
      <c r="D1241" s="112" t="s">
        <v>1528</v>
      </c>
      <c r="E1241" s="113">
        <v>15</v>
      </c>
      <c r="F1241" s="114" t="s">
        <v>183</v>
      </c>
      <c r="G1241" s="35"/>
      <c r="H1241" s="35" t="s">
        <v>1</v>
      </c>
      <c r="I1241" s="35"/>
      <c r="J1241" s="6"/>
      <c r="K1241" s="6"/>
      <c r="L1241" s="6"/>
      <c r="M1241" s="6"/>
    </row>
    <row r="1242" spans="1:13" ht="58.5" x14ac:dyDescent="0.25">
      <c r="A1242" s="74" t="s">
        <v>2003</v>
      </c>
      <c r="B1242" s="74" t="s">
        <v>2298</v>
      </c>
      <c r="C1242" s="74" t="s">
        <v>2299</v>
      </c>
      <c r="D1242" s="112" t="s">
        <v>1528</v>
      </c>
      <c r="E1242" s="113">
        <v>20</v>
      </c>
      <c r="F1242" s="114" t="s">
        <v>183</v>
      </c>
      <c r="G1242" s="35"/>
      <c r="H1242" s="35" t="s">
        <v>1</v>
      </c>
      <c r="I1242" s="35"/>
      <c r="J1242" s="6"/>
      <c r="K1242" s="6"/>
      <c r="L1242" s="6"/>
      <c r="M1242" s="6"/>
    </row>
    <row r="1243" spans="1:13" ht="58.5" x14ac:dyDescent="0.25">
      <c r="A1243" s="74" t="s">
        <v>2003</v>
      </c>
      <c r="B1243" s="74" t="s">
        <v>2300</v>
      </c>
      <c r="C1243" s="74" t="s">
        <v>2301</v>
      </c>
      <c r="D1243" s="112" t="s">
        <v>1528</v>
      </c>
      <c r="E1243" s="113">
        <v>20</v>
      </c>
      <c r="F1243" s="114" t="s">
        <v>183</v>
      </c>
      <c r="G1243" s="35"/>
      <c r="H1243" s="35" t="s">
        <v>1</v>
      </c>
      <c r="I1243" s="35"/>
      <c r="J1243" s="6"/>
      <c r="K1243" s="6"/>
      <c r="L1243" s="6"/>
      <c r="M1243" s="6"/>
    </row>
    <row r="1244" spans="1:13" ht="58.5" x14ac:dyDescent="0.25">
      <c r="A1244" s="74" t="s">
        <v>2003</v>
      </c>
      <c r="B1244" s="74" t="s">
        <v>2302</v>
      </c>
      <c r="C1244" s="74" t="s">
        <v>530</v>
      </c>
      <c r="D1244" s="112" t="s">
        <v>1528</v>
      </c>
      <c r="E1244" s="113">
        <v>20</v>
      </c>
      <c r="F1244" s="114" t="s">
        <v>183</v>
      </c>
      <c r="G1244" s="35"/>
      <c r="H1244" s="35" t="s">
        <v>1</v>
      </c>
      <c r="I1244" s="35"/>
      <c r="J1244" s="6"/>
      <c r="K1244" s="6"/>
      <c r="L1244" s="6"/>
      <c r="M1244" s="6"/>
    </row>
    <row r="1245" spans="1:13" ht="58.5" x14ac:dyDescent="0.25">
      <c r="A1245" s="74" t="s">
        <v>2003</v>
      </c>
      <c r="B1245" s="74" t="s">
        <v>2303</v>
      </c>
      <c r="C1245" s="74" t="s">
        <v>2304</v>
      </c>
      <c r="D1245" s="112" t="s">
        <v>1528</v>
      </c>
      <c r="E1245" s="113">
        <v>15</v>
      </c>
      <c r="F1245" s="114" t="s">
        <v>183</v>
      </c>
      <c r="G1245" s="35"/>
      <c r="H1245" s="35" t="s">
        <v>1</v>
      </c>
      <c r="I1245" s="35"/>
      <c r="J1245" s="6"/>
      <c r="K1245" s="6"/>
      <c r="L1245" s="6"/>
      <c r="M1245" s="6"/>
    </row>
    <row r="1246" spans="1:13" ht="58.5" x14ac:dyDescent="0.25">
      <c r="A1246" s="74" t="s">
        <v>2003</v>
      </c>
      <c r="B1246" s="74" t="s">
        <v>2305</v>
      </c>
      <c r="C1246" s="74" t="s">
        <v>1868</v>
      </c>
      <c r="D1246" s="112" t="s">
        <v>1528</v>
      </c>
      <c r="E1246" s="113">
        <v>20</v>
      </c>
      <c r="F1246" s="114" t="s">
        <v>183</v>
      </c>
      <c r="G1246" s="35"/>
      <c r="H1246" s="35" t="s">
        <v>1</v>
      </c>
      <c r="I1246" s="35"/>
      <c r="J1246" s="6"/>
      <c r="K1246" s="6"/>
      <c r="L1246" s="6"/>
      <c r="M1246" s="6"/>
    </row>
    <row r="1247" spans="1:13" ht="97.5" x14ac:dyDescent="0.25">
      <c r="A1247" s="74" t="s">
        <v>2003</v>
      </c>
      <c r="B1247" s="74" t="s">
        <v>2306</v>
      </c>
      <c r="C1247" s="74" t="s">
        <v>2307</v>
      </c>
      <c r="D1247" s="112" t="s">
        <v>1528</v>
      </c>
      <c r="E1247" s="113">
        <v>20</v>
      </c>
      <c r="F1247" s="114" t="s">
        <v>183</v>
      </c>
      <c r="G1247" s="35"/>
      <c r="H1247" s="35" t="s">
        <v>1</v>
      </c>
      <c r="I1247" s="35"/>
      <c r="J1247" s="6"/>
      <c r="K1247" s="6"/>
      <c r="L1247" s="6"/>
      <c r="M1247" s="6"/>
    </row>
    <row r="1248" spans="1:13" ht="58.5" x14ac:dyDescent="0.25">
      <c r="A1248" s="74" t="s">
        <v>2003</v>
      </c>
      <c r="B1248" s="74" t="s">
        <v>2308</v>
      </c>
      <c r="C1248" s="74" t="s">
        <v>1411</v>
      </c>
      <c r="D1248" s="112" t="s">
        <v>1528</v>
      </c>
      <c r="E1248" s="113">
        <v>18</v>
      </c>
      <c r="F1248" s="114" t="s">
        <v>183</v>
      </c>
      <c r="G1248" s="35"/>
      <c r="H1248" s="35" t="s">
        <v>1</v>
      </c>
      <c r="I1248" s="35"/>
      <c r="J1248" s="6"/>
      <c r="K1248" s="6"/>
      <c r="L1248" s="6"/>
      <c r="M1248" s="6"/>
    </row>
    <row r="1249" spans="1:13" ht="58.5" x14ac:dyDescent="0.25">
      <c r="A1249" s="74" t="s">
        <v>2003</v>
      </c>
      <c r="B1249" s="74" t="s">
        <v>2309</v>
      </c>
      <c r="C1249" s="74" t="s">
        <v>512</v>
      </c>
      <c r="D1249" s="112" t="s">
        <v>1528</v>
      </c>
      <c r="E1249" s="113">
        <v>12</v>
      </c>
      <c r="F1249" s="114" t="s">
        <v>183</v>
      </c>
      <c r="G1249" s="35"/>
      <c r="H1249" s="35" t="s">
        <v>1</v>
      </c>
      <c r="I1249" s="35"/>
      <c r="J1249" s="6"/>
      <c r="K1249" s="6"/>
      <c r="L1249" s="6"/>
      <c r="M1249" s="6"/>
    </row>
    <row r="1250" spans="1:13" ht="117" x14ac:dyDescent="0.25">
      <c r="A1250" s="74" t="s">
        <v>2003</v>
      </c>
      <c r="B1250" s="74" t="s">
        <v>2310</v>
      </c>
      <c r="C1250" s="74" t="s">
        <v>2117</v>
      </c>
      <c r="D1250" s="112" t="s">
        <v>1528</v>
      </c>
      <c r="E1250" s="113">
        <v>5</v>
      </c>
      <c r="F1250" s="114" t="s">
        <v>183</v>
      </c>
      <c r="G1250" s="35"/>
      <c r="H1250" s="35" t="s">
        <v>1</v>
      </c>
      <c r="I1250" s="35"/>
      <c r="J1250" s="6"/>
      <c r="K1250" s="6"/>
      <c r="L1250" s="6"/>
      <c r="M1250" s="6"/>
    </row>
    <row r="1251" spans="1:13" ht="58.5" x14ac:dyDescent="0.25">
      <c r="A1251" s="74" t="s">
        <v>2003</v>
      </c>
      <c r="B1251" s="74" t="s">
        <v>2311</v>
      </c>
      <c r="C1251" s="74" t="s">
        <v>2312</v>
      </c>
      <c r="D1251" s="112" t="s">
        <v>1528</v>
      </c>
      <c r="E1251" s="113">
        <v>10</v>
      </c>
      <c r="F1251" s="114" t="s">
        <v>183</v>
      </c>
      <c r="G1251" s="35"/>
      <c r="H1251" s="35" t="s">
        <v>1</v>
      </c>
      <c r="I1251" s="35"/>
      <c r="J1251" s="6"/>
      <c r="K1251" s="6"/>
      <c r="L1251" s="6"/>
      <c r="M1251" s="6"/>
    </row>
    <row r="1252" spans="1:13" ht="58.5" x14ac:dyDescent="0.25">
      <c r="A1252" s="74" t="s">
        <v>2003</v>
      </c>
      <c r="B1252" s="74" t="s">
        <v>2313</v>
      </c>
      <c r="C1252" s="74" t="s">
        <v>2314</v>
      </c>
      <c r="D1252" s="112" t="s">
        <v>1528</v>
      </c>
      <c r="E1252" s="113">
        <v>20</v>
      </c>
      <c r="F1252" s="114" t="s">
        <v>183</v>
      </c>
      <c r="G1252" s="35"/>
      <c r="H1252" s="35" t="s">
        <v>1</v>
      </c>
      <c r="I1252" s="35"/>
      <c r="J1252" s="6"/>
      <c r="K1252" s="6"/>
      <c r="L1252" s="6"/>
      <c r="M1252" s="6"/>
    </row>
    <row r="1253" spans="1:13" ht="58.5" x14ac:dyDescent="0.25">
      <c r="A1253" s="74" t="s">
        <v>2003</v>
      </c>
      <c r="B1253" s="74" t="s">
        <v>2315</v>
      </c>
      <c r="C1253" s="74" t="s">
        <v>1095</v>
      </c>
      <c r="D1253" s="112" t="s">
        <v>1528</v>
      </c>
      <c r="E1253" s="113">
        <v>50</v>
      </c>
      <c r="F1253" s="114" t="s">
        <v>183</v>
      </c>
      <c r="G1253" s="35"/>
      <c r="H1253" s="35" t="s">
        <v>1</v>
      </c>
      <c r="I1253" s="35"/>
      <c r="J1253" s="6"/>
      <c r="K1253" s="6"/>
      <c r="L1253" s="6"/>
      <c r="M1253" s="6"/>
    </row>
    <row r="1254" spans="1:13" ht="58.5" x14ac:dyDescent="0.25">
      <c r="A1254" s="74" t="s">
        <v>2003</v>
      </c>
      <c r="B1254" s="74" t="s">
        <v>2316</v>
      </c>
      <c r="C1254" s="74" t="s">
        <v>2317</v>
      </c>
      <c r="D1254" s="112" t="s">
        <v>1528</v>
      </c>
      <c r="E1254" s="113">
        <v>10</v>
      </c>
      <c r="F1254" s="114" t="s">
        <v>183</v>
      </c>
      <c r="G1254" s="35"/>
      <c r="H1254" s="35" t="s">
        <v>1</v>
      </c>
      <c r="I1254" s="35"/>
      <c r="J1254" s="6"/>
      <c r="K1254" s="6"/>
      <c r="L1254" s="6"/>
      <c r="M1254" s="6"/>
    </row>
    <row r="1255" spans="1:13" ht="58.5" x14ac:dyDescent="0.25">
      <c r="A1255" s="74" t="s">
        <v>2003</v>
      </c>
      <c r="B1255" s="74" t="s">
        <v>2318</v>
      </c>
      <c r="C1255" s="74" t="s">
        <v>2319</v>
      </c>
      <c r="D1255" s="112" t="s">
        <v>1528</v>
      </c>
      <c r="E1255" s="113">
        <v>15</v>
      </c>
      <c r="F1255" s="114" t="s">
        <v>183</v>
      </c>
      <c r="G1255" s="35"/>
      <c r="H1255" s="35" t="s">
        <v>1</v>
      </c>
      <c r="I1255" s="35"/>
      <c r="J1255" s="6"/>
      <c r="K1255" s="6"/>
      <c r="L1255" s="6"/>
      <c r="M1255" s="6"/>
    </row>
    <row r="1256" spans="1:13" ht="78" x14ac:dyDescent="0.25">
      <c r="A1256" s="74" t="s">
        <v>2003</v>
      </c>
      <c r="B1256" s="74" t="s">
        <v>2320</v>
      </c>
      <c r="C1256" s="74" t="s">
        <v>1586</v>
      </c>
      <c r="D1256" s="112" t="s">
        <v>1528</v>
      </c>
      <c r="E1256" s="113">
        <v>20</v>
      </c>
      <c r="F1256" s="114" t="s">
        <v>183</v>
      </c>
      <c r="G1256" s="35"/>
      <c r="H1256" s="35" t="s">
        <v>1</v>
      </c>
      <c r="I1256" s="35"/>
      <c r="J1256" s="6"/>
      <c r="K1256" s="6"/>
      <c r="L1256" s="6"/>
      <c r="M1256" s="6"/>
    </row>
    <row r="1257" spans="1:13" ht="58.5" x14ac:dyDescent="0.25">
      <c r="A1257" s="74" t="s">
        <v>2003</v>
      </c>
      <c r="B1257" s="74" t="s">
        <v>2321</v>
      </c>
      <c r="C1257" s="74" t="s">
        <v>2322</v>
      </c>
      <c r="D1257" s="112" t="s">
        <v>1528</v>
      </c>
      <c r="E1257" s="113">
        <v>20</v>
      </c>
      <c r="F1257" s="114" t="s">
        <v>183</v>
      </c>
      <c r="G1257" s="35"/>
      <c r="H1257" s="35" t="s">
        <v>1</v>
      </c>
      <c r="I1257" s="35"/>
      <c r="J1257" s="6"/>
      <c r="K1257" s="6"/>
      <c r="L1257" s="6"/>
      <c r="M1257" s="6"/>
    </row>
    <row r="1258" spans="1:13" ht="58.5" x14ac:dyDescent="0.25">
      <c r="A1258" s="74" t="s">
        <v>2003</v>
      </c>
      <c r="B1258" s="74" t="s">
        <v>2323</v>
      </c>
      <c r="C1258" s="74" t="s">
        <v>2324</v>
      </c>
      <c r="D1258" s="112" t="s">
        <v>1528</v>
      </c>
      <c r="E1258" s="113">
        <v>20</v>
      </c>
      <c r="F1258" s="114" t="s">
        <v>183</v>
      </c>
      <c r="G1258" s="35"/>
      <c r="H1258" s="35" t="s">
        <v>1</v>
      </c>
      <c r="I1258" s="35"/>
      <c r="J1258" s="6"/>
      <c r="K1258" s="6"/>
      <c r="L1258" s="6"/>
      <c r="M1258" s="6"/>
    </row>
    <row r="1259" spans="1:13" ht="58.5" x14ac:dyDescent="0.25">
      <c r="A1259" s="74" t="s">
        <v>2003</v>
      </c>
      <c r="B1259" s="74" t="s">
        <v>2325</v>
      </c>
      <c r="C1259" s="74" t="s">
        <v>2326</v>
      </c>
      <c r="D1259" s="112" t="s">
        <v>1528</v>
      </c>
      <c r="E1259" s="113">
        <v>20</v>
      </c>
      <c r="F1259" s="114" t="s">
        <v>183</v>
      </c>
      <c r="G1259" s="35"/>
      <c r="H1259" s="35" t="s">
        <v>1</v>
      </c>
      <c r="I1259" s="35"/>
      <c r="J1259" s="6"/>
      <c r="K1259" s="6"/>
      <c r="L1259" s="6"/>
      <c r="M1259" s="6"/>
    </row>
    <row r="1260" spans="1:13" ht="78" x14ac:dyDescent="0.25">
      <c r="A1260" s="74" t="s">
        <v>2003</v>
      </c>
      <c r="B1260" s="74" t="s">
        <v>2327</v>
      </c>
      <c r="C1260" s="74" t="s">
        <v>2024</v>
      </c>
      <c r="D1260" s="112" t="s">
        <v>1528</v>
      </c>
      <c r="E1260" s="113">
        <v>7</v>
      </c>
      <c r="F1260" s="114" t="s">
        <v>183</v>
      </c>
      <c r="G1260" s="35"/>
      <c r="H1260" s="35" t="s">
        <v>1</v>
      </c>
      <c r="I1260" s="35"/>
      <c r="J1260" s="6"/>
      <c r="K1260" s="6"/>
      <c r="L1260" s="6"/>
      <c r="M1260" s="6"/>
    </row>
    <row r="1261" spans="1:13" ht="78" x14ac:dyDescent="0.25">
      <c r="A1261" s="74" t="s">
        <v>561</v>
      </c>
      <c r="B1261" s="74" t="s">
        <v>2328</v>
      </c>
      <c r="C1261" s="74" t="s">
        <v>2329</v>
      </c>
      <c r="D1261" s="112" t="s">
        <v>1528</v>
      </c>
      <c r="E1261" s="113">
        <v>30</v>
      </c>
      <c r="F1261" s="114" t="s">
        <v>183</v>
      </c>
      <c r="G1261" s="35"/>
      <c r="H1261" s="35" t="s">
        <v>1</v>
      </c>
      <c r="I1261" s="35"/>
      <c r="J1261" s="6"/>
      <c r="K1261" s="6"/>
      <c r="L1261" s="6"/>
      <c r="M1261" s="6"/>
    </row>
    <row r="1262" spans="1:13" ht="78" x14ac:dyDescent="0.25">
      <c r="A1262" s="74" t="s">
        <v>561</v>
      </c>
      <c r="B1262" s="74" t="s">
        <v>2328</v>
      </c>
      <c r="C1262" s="74" t="s">
        <v>2330</v>
      </c>
      <c r="D1262" s="112" t="s">
        <v>1528</v>
      </c>
      <c r="E1262" s="113">
        <v>30</v>
      </c>
      <c r="F1262" s="114" t="s">
        <v>183</v>
      </c>
      <c r="G1262" s="35"/>
      <c r="H1262" s="35" t="s">
        <v>1</v>
      </c>
      <c r="I1262" s="35"/>
      <c r="J1262" s="6"/>
      <c r="K1262" s="6"/>
      <c r="L1262" s="6"/>
      <c r="M1262" s="6"/>
    </row>
    <row r="1263" spans="1:13" ht="78" x14ac:dyDescent="0.25">
      <c r="A1263" s="74" t="s">
        <v>561</v>
      </c>
      <c r="B1263" s="74" t="s">
        <v>2328</v>
      </c>
      <c r="C1263" s="74" t="s">
        <v>2331</v>
      </c>
      <c r="D1263" s="112" t="s">
        <v>1528</v>
      </c>
      <c r="E1263" s="113">
        <v>30</v>
      </c>
      <c r="F1263" s="114" t="s">
        <v>183</v>
      </c>
      <c r="G1263" s="35"/>
      <c r="H1263" s="35" t="s">
        <v>1</v>
      </c>
      <c r="I1263" s="35"/>
      <c r="J1263" s="6"/>
      <c r="K1263" s="6"/>
      <c r="L1263" s="6"/>
      <c r="M1263" s="6"/>
    </row>
    <row r="1264" spans="1:13" ht="78" x14ac:dyDescent="0.25">
      <c r="A1264" s="74" t="s">
        <v>561</v>
      </c>
      <c r="B1264" s="74" t="s">
        <v>2328</v>
      </c>
      <c r="C1264" s="74" t="s">
        <v>2332</v>
      </c>
      <c r="D1264" s="112" t="s">
        <v>1528</v>
      </c>
      <c r="E1264" s="113">
        <v>30</v>
      </c>
      <c r="F1264" s="114" t="s">
        <v>183</v>
      </c>
      <c r="G1264" s="35"/>
      <c r="H1264" s="35" t="s">
        <v>1</v>
      </c>
      <c r="I1264" s="35"/>
      <c r="J1264" s="6"/>
      <c r="K1264" s="6"/>
      <c r="L1264" s="6"/>
      <c r="M1264" s="6"/>
    </row>
    <row r="1265" spans="1:13" ht="78" x14ac:dyDescent="0.25">
      <c r="A1265" s="74" t="s">
        <v>561</v>
      </c>
      <c r="B1265" s="74" t="s">
        <v>2328</v>
      </c>
      <c r="C1265" s="74" t="s">
        <v>2333</v>
      </c>
      <c r="D1265" s="112" t="s">
        <v>1528</v>
      </c>
      <c r="E1265" s="113">
        <v>30</v>
      </c>
      <c r="F1265" s="114" t="s">
        <v>183</v>
      </c>
      <c r="G1265" s="35"/>
      <c r="H1265" s="35" t="s">
        <v>1</v>
      </c>
      <c r="I1265" s="35"/>
      <c r="J1265" s="6"/>
      <c r="K1265" s="6"/>
      <c r="L1265" s="6"/>
      <c r="M1265" s="6"/>
    </row>
    <row r="1266" spans="1:13" ht="78" x14ac:dyDescent="0.25">
      <c r="A1266" s="74" t="s">
        <v>561</v>
      </c>
      <c r="B1266" s="74" t="s">
        <v>2328</v>
      </c>
      <c r="C1266" s="74" t="s">
        <v>2334</v>
      </c>
      <c r="D1266" s="112" t="s">
        <v>1528</v>
      </c>
      <c r="E1266" s="113">
        <v>50</v>
      </c>
      <c r="F1266" s="114" t="s">
        <v>183</v>
      </c>
      <c r="G1266" s="35"/>
      <c r="H1266" s="35" t="s">
        <v>1</v>
      </c>
      <c r="I1266" s="35"/>
      <c r="J1266" s="6"/>
      <c r="K1266" s="6"/>
      <c r="L1266" s="6"/>
      <c r="M1266" s="6"/>
    </row>
    <row r="1267" spans="1:13" ht="78" x14ac:dyDescent="0.25">
      <c r="A1267" s="74" t="s">
        <v>561</v>
      </c>
      <c r="B1267" s="74" t="s">
        <v>2328</v>
      </c>
      <c r="C1267" s="74" t="s">
        <v>2335</v>
      </c>
      <c r="D1267" s="112" t="s">
        <v>1528</v>
      </c>
      <c r="E1267" s="113">
        <v>50</v>
      </c>
      <c r="F1267" s="114" t="s">
        <v>183</v>
      </c>
      <c r="G1267" s="35"/>
      <c r="H1267" s="35" t="s">
        <v>1</v>
      </c>
      <c r="I1267" s="35"/>
      <c r="J1267" s="6"/>
      <c r="K1267" s="6"/>
      <c r="L1267" s="6"/>
      <c r="M1267" s="6"/>
    </row>
    <row r="1268" spans="1:13" ht="78" x14ac:dyDescent="0.25">
      <c r="A1268" s="74" t="s">
        <v>561</v>
      </c>
      <c r="B1268" s="74" t="s">
        <v>2328</v>
      </c>
      <c r="C1268" s="74" t="s">
        <v>1790</v>
      </c>
      <c r="D1268" s="112" t="s">
        <v>1528</v>
      </c>
      <c r="E1268" s="113">
        <v>48</v>
      </c>
      <c r="F1268" s="114" t="s">
        <v>183</v>
      </c>
      <c r="G1268" s="35"/>
      <c r="H1268" s="35" t="s">
        <v>1</v>
      </c>
      <c r="I1268" s="35"/>
      <c r="J1268" s="6"/>
      <c r="K1268" s="6"/>
      <c r="L1268" s="6"/>
      <c r="M1268" s="6"/>
    </row>
    <row r="1269" spans="1:13" ht="78" x14ac:dyDescent="0.25">
      <c r="A1269" s="74" t="s">
        <v>561</v>
      </c>
      <c r="B1269" s="74" t="s">
        <v>2328</v>
      </c>
      <c r="C1269" s="74" t="s">
        <v>1019</v>
      </c>
      <c r="D1269" s="112" t="s">
        <v>1528</v>
      </c>
      <c r="E1269" s="113">
        <v>42</v>
      </c>
      <c r="F1269" s="114" t="s">
        <v>183</v>
      </c>
      <c r="G1269" s="35"/>
      <c r="H1269" s="35" t="s">
        <v>1</v>
      </c>
      <c r="I1269" s="35"/>
      <c r="J1269" s="6"/>
      <c r="K1269" s="6"/>
      <c r="L1269" s="6"/>
      <c r="M1269" s="6"/>
    </row>
    <row r="1270" spans="1:13" ht="97.5" x14ac:dyDescent="0.25">
      <c r="A1270" s="74" t="s">
        <v>561</v>
      </c>
      <c r="B1270" s="74" t="s">
        <v>2336</v>
      </c>
      <c r="C1270" s="74" t="s">
        <v>1805</v>
      </c>
      <c r="D1270" s="112" t="s">
        <v>1528</v>
      </c>
      <c r="E1270" s="113">
        <v>21</v>
      </c>
      <c r="F1270" s="114" t="s">
        <v>183</v>
      </c>
      <c r="G1270" s="35"/>
      <c r="H1270" s="35" t="s">
        <v>1</v>
      </c>
      <c r="I1270" s="35"/>
      <c r="J1270" s="6"/>
      <c r="K1270" s="6"/>
      <c r="L1270" s="6"/>
      <c r="M1270" s="6"/>
    </row>
    <row r="1271" spans="1:13" ht="78" x14ac:dyDescent="0.25">
      <c r="A1271" s="74" t="s">
        <v>561</v>
      </c>
      <c r="B1271" s="74" t="s">
        <v>2337</v>
      </c>
      <c r="C1271" s="74" t="s">
        <v>1807</v>
      </c>
      <c r="D1271" s="112" t="s">
        <v>1528</v>
      </c>
      <c r="E1271" s="113">
        <v>90</v>
      </c>
      <c r="F1271" s="114" t="s">
        <v>183</v>
      </c>
      <c r="G1271" s="35"/>
      <c r="H1271" s="35" t="s">
        <v>1</v>
      </c>
      <c r="I1271" s="35"/>
      <c r="J1271" s="6"/>
      <c r="K1271" s="6"/>
      <c r="L1271" s="6"/>
      <c r="M1271" s="6"/>
    </row>
    <row r="1272" spans="1:13" ht="136.5" x14ac:dyDescent="0.25">
      <c r="A1272" s="74" t="s">
        <v>561</v>
      </c>
      <c r="B1272" s="74" t="s">
        <v>2338</v>
      </c>
      <c r="C1272" s="74" t="s">
        <v>1894</v>
      </c>
      <c r="D1272" s="112" t="s">
        <v>1528</v>
      </c>
      <c r="E1272" s="113">
        <v>700</v>
      </c>
      <c r="F1272" s="114" t="s">
        <v>183</v>
      </c>
      <c r="G1272" s="35"/>
      <c r="H1272" s="35" t="s">
        <v>1</v>
      </c>
      <c r="I1272" s="35"/>
      <c r="J1272" s="6"/>
      <c r="K1272" s="6"/>
      <c r="L1272" s="6"/>
      <c r="M1272" s="6"/>
    </row>
    <row r="1273" spans="1:13" ht="78" x14ac:dyDescent="0.25">
      <c r="A1273" s="74" t="s">
        <v>561</v>
      </c>
      <c r="B1273" s="74" t="s">
        <v>2328</v>
      </c>
      <c r="C1273" s="74" t="s">
        <v>2339</v>
      </c>
      <c r="D1273" s="112" t="s">
        <v>1528</v>
      </c>
      <c r="E1273" s="113">
        <v>30</v>
      </c>
      <c r="F1273" s="114" t="s">
        <v>183</v>
      </c>
      <c r="G1273" s="35"/>
      <c r="H1273" s="35" t="s">
        <v>1</v>
      </c>
      <c r="I1273" s="35"/>
      <c r="J1273" s="6"/>
      <c r="K1273" s="6"/>
      <c r="L1273" s="6"/>
      <c r="M1273" s="6"/>
    </row>
    <row r="1274" spans="1:13" ht="78" x14ac:dyDescent="0.25">
      <c r="A1274" s="74" t="s">
        <v>561</v>
      </c>
      <c r="B1274" s="74" t="s">
        <v>2328</v>
      </c>
      <c r="C1274" s="74" t="s">
        <v>2340</v>
      </c>
      <c r="D1274" s="112" t="s">
        <v>1528</v>
      </c>
      <c r="E1274" s="113">
        <v>30</v>
      </c>
      <c r="F1274" s="114" t="s">
        <v>183</v>
      </c>
      <c r="G1274" s="35"/>
      <c r="H1274" s="35" t="s">
        <v>1</v>
      </c>
      <c r="I1274" s="35"/>
      <c r="J1274" s="6"/>
      <c r="K1274" s="6"/>
      <c r="L1274" s="6"/>
      <c r="M1274" s="6"/>
    </row>
    <row r="1275" spans="1:13" ht="78" x14ac:dyDescent="0.25">
      <c r="A1275" s="74" t="s">
        <v>561</v>
      </c>
      <c r="B1275" s="74" t="s">
        <v>2328</v>
      </c>
      <c r="C1275" s="74" t="s">
        <v>2341</v>
      </c>
      <c r="D1275" s="112" t="s">
        <v>1528</v>
      </c>
      <c r="E1275" s="113">
        <v>50</v>
      </c>
      <c r="F1275" s="114" t="s">
        <v>183</v>
      </c>
      <c r="G1275" s="35"/>
      <c r="H1275" s="35" t="s">
        <v>1</v>
      </c>
      <c r="I1275" s="35"/>
      <c r="J1275" s="6"/>
      <c r="K1275" s="6"/>
      <c r="L1275" s="6"/>
      <c r="M1275" s="6"/>
    </row>
    <row r="1276" spans="1:13" ht="78" x14ac:dyDescent="0.25">
      <c r="A1276" s="74" t="s">
        <v>561</v>
      </c>
      <c r="B1276" s="74" t="s">
        <v>2328</v>
      </c>
      <c r="C1276" s="74" t="s">
        <v>2342</v>
      </c>
      <c r="D1276" s="112" t="s">
        <v>1528</v>
      </c>
      <c r="E1276" s="113">
        <v>13</v>
      </c>
      <c r="F1276" s="114" t="s">
        <v>183</v>
      </c>
      <c r="G1276" s="35"/>
      <c r="H1276" s="35" t="s">
        <v>1</v>
      </c>
      <c r="I1276" s="35"/>
      <c r="J1276" s="6"/>
      <c r="K1276" s="6"/>
      <c r="L1276" s="6"/>
      <c r="M1276" s="6"/>
    </row>
    <row r="1277" spans="1:13" ht="78" x14ac:dyDescent="0.25">
      <c r="A1277" s="74" t="s">
        <v>561</v>
      </c>
      <c r="B1277" s="74" t="s">
        <v>2328</v>
      </c>
      <c r="C1277" s="74" t="s">
        <v>2343</v>
      </c>
      <c r="D1277" s="112" t="s">
        <v>1528</v>
      </c>
      <c r="E1277" s="113">
        <v>50</v>
      </c>
      <c r="F1277" s="114" t="s">
        <v>183</v>
      </c>
      <c r="G1277" s="35"/>
      <c r="H1277" s="35" t="s">
        <v>1</v>
      </c>
      <c r="I1277" s="35"/>
      <c r="J1277" s="6"/>
      <c r="K1277" s="6"/>
      <c r="L1277" s="6"/>
      <c r="M1277" s="6"/>
    </row>
    <row r="1278" spans="1:13" ht="78" x14ac:dyDescent="0.25">
      <c r="A1278" s="74" t="s">
        <v>561</v>
      </c>
      <c r="B1278" s="74" t="s">
        <v>2328</v>
      </c>
      <c r="C1278" s="74" t="s">
        <v>1817</v>
      </c>
      <c r="D1278" s="112" t="s">
        <v>1528</v>
      </c>
      <c r="E1278" s="113">
        <v>29</v>
      </c>
      <c r="F1278" s="114" t="s">
        <v>183</v>
      </c>
      <c r="G1278" s="35"/>
      <c r="H1278" s="35" t="s">
        <v>1</v>
      </c>
      <c r="I1278" s="35"/>
      <c r="J1278" s="6"/>
      <c r="K1278" s="6"/>
      <c r="L1278" s="6"/>
      <c r="M1278" s="6"/>
    </row>
    <row r="1279" spans="1:13" ht="97.5" x14ac:dyDescent="0.25">
      <c r="A1279" s="74" t="s">
        <v>561</v>
      </c>
      <c r="B1279" s="74" t="s">
        <v>2344</v>
      </c>
      <c r="C1279" s="74" t="s">
        <v>2345</v>
      </c>
      <c r="D1279" s="112" t="s">
        <v>1528</v>
      </c>
      <c r="E1279" s="113">
        <v>30</v>
      </c>
      <c r="F1279" s="114" t="s">
        <v>183</v>
      </c>
      <c r="G1279" s="35"/>
      <c r="H1279" s="35" t="s">
        <v>1</v>
      </c>
      <c r="I1279" s="35"/>
      <c r="J1279" s="6"/>
      <c r="K1279" s="6"/>
      <c r="L1279" s="6"/>
      <c r="M1279" s="6"/>
    </row>
    <row r="1280" spans="1:13" ht="78" x14ac:dyDescent="0.25">
      <c r="A1280" s="74" t="s">
        <v>561</v>
      </c>
      <c r="B1280" s="74" t="s">
        <v>2328</v>
      </c>
      <c r="C1280" s="74" t="s">
        <v>1837</v>
      </c>
      <c r="D1280" s="112" t="s">
        <v>1528</v>
      </c>
      <c r="E1280" s="113">
        <v>30</v>
      </c>
      <c r="F1280" s="114" t="s">
        <v>183</v>
      </c>
      <c r="G1280" s="35"/>
      <c r="H1280" s="35" t="s">
        <v>1</v>
      </c>
      <c r="I1280" s="35"/>
      <c r="J1280" s="6"/>
      <c r="K1280" s="6"/>
      <c r="L1280" s="6"/>
      <c r="M1280" s="6"/>
    </row>
    <row r="1281" spans="1:13" ht="78" x14ac:dyDescent="0.25">
      <c r="A1281" s="74" t="s">
        <v>561</v>
      </c>
      <c r="B1281" s="74" t="s">
        <v>2328</v>
      </c>
      <c r="C1281" s="74" t="s">
        <v>2346</v>
      </c>
      <c r="D1281" s="112" t="s">
        <v>1528</v>
      </c>
      <c r="E1281" s="113">
        <v>30</v>
      </c>
      <c r="F1281" s="114" t="s">
        <v>183</v>
      </c>
      <c r="G1281" s="35"/>
      <c r="H1281" s="35" t="s">
        <v>1</v>
      </c>
      <c r="I1281" s="35"/>
      <c r="J1281" s="6"/>
      <c r="K1281" s="6"/>
      <c r="L1281" s="6"/>
      <c r="M1281" s="6"/>
    </row>
    <row r="1282" spans="1:13" ht="97.5" x14ac:dyDescent="0.25">
      <c r="A1282" s="74" t="s">
        <v>561</v>
      </c>
      <c r="B1282" s="74" t="s">
        <v>2347</v>
      </c>
      <c r="C1282" s="74" t="s">
        <v>2348</v>
      </c>
      <c r="D1282" s="112" t="s">
        <v>1528</v>
      </c>
      <c r="E1282" s="113">
        <v>36</v>
      </c>
      <c r="F1282" s="114" t="s">
        <v>183</v>
      </c>
      <c r="G1282" s="35"/>
      <c r="H1282" s="35" t="s">
        <v>1</v>
      </c>
      <c r="I1282" s="35"/>
      <c r="J1282" s="6"/>
      <c r="K1282" s="6"/>
      <c r="L1282" s="6"/>
      <c r="M1282" s="6"/>
    </row>
    <row r="1283" spans="1:13" ht="78" x14ac:dyDescent="0.25">
      <c r="A1283" s="74" t="s">
        <v>561</v>
      </c>
      <c r="B1283" s="74" t="s">
        <v>2328</v>
      </c>
      <c r="C1283" s="74" t="s">
        <v>404</v>
      </c>
      <c r="D1283" s="112" t="s">
        <v>1528</v>
      </c>
      <c r="E1283" s="113">
        <v>50</v>
      </c>
      <c r="F1283" s="114" t="s">
        <v>183</v>
      </c>
      <c r="G1283" s="35"/>
      <c r="H1283" s="35" t="s">
        <v>1</v>
      </c>
      <c r="I1283" s="35"/>
      <c r="J1283" s="6"/>
      <c r="K1283" s="6"/>
      <c r="L1283" s="6"/>
      <c r="M1283" s="6"/>
    </row>
    <row r="1284" spans="1:13" ht="78" x14ac:dyDescent="0.25">
      <c r="A1284" s="74" t="s">
        <v>561</v>
      </c>
      <c r="B1284" s="74" t="s">
        <v>2328</v>
      </c>
      <c r="C1284" s="74" t="s">
        <v>2349</v>
      </c>
      <c r="D1284" s="112" t="s">
        <v>1528</v>
      </c>
      <c r="E1284" s="113">
        <v>50</v>
      </c>
      <c r="F1284" s="114" t="s">
        <v>183</v>
      </c>
      <c r="G1284" s="35"/>
      <c r="H1284" s="35" t="s">
        <v>1</v>
      </c>
      <c r="I1284" s="35"/>
      <c r="J1284" s="6"/>
      <c r="K1284" s="6"/>
      <c r="L1284" s="6"/>
      <c r="M1284" s="6"/>
    </row>
    <row r="1285" spans="1:13" ht="97.5" x14ac:dyDescent="0.25">
      <c r="A1285" s="74" t="s">
        <v>561</v>
      </c>
      <c r="B1285" s="74" t="s">
        <v>2336</v>
      </c>
      <c r="C1285" s="74" t="s">
        <v>1842</v>
      </c>
      <c r="D1285" s="112" t="s">
        <v>1528</v>
      </c>
      <c r="E1285" s="113">
        <v>24</v>
      </c>
      <c r="F1285" s="114" t="s">
        <v>183</v>
      </c>
      <c r="G1285" s="35"/>
      <c r="H1285" s="35" t="s">
        <v>1</v>
      </c>
      <c r="I1285" s="35"/>
      <c r="J1285" s="6"/>
      <c r="K1285" s="6"/>
      <c r="L1285" s="6"/>
      <c r="M1285" s="6"/>
    </row>
    <row r="1286" spans="1:13" ht="78" x14ac:dyDescent="0.25">
      <c r="A1286" s="74" t="s">
        <v>561</v>
      </c>
      <c r="B1286" s="74" t="s">
        <v>2328</v>
      </c>
      <c r="C1286" s="74" t="s">
        <v>1843</v>
      </c>
      <c r="D1286" s="112" t="s">
        <v>1528</v>
      </c>
      <c r="E1286" s="113">
        <v>29</v>
      </c>
      <c r="F1286" s="114" t="s">
        <v>183</v>
      </c>
      <c r="G1286" s="35"/>
      <c r="H1286" s="35" t="s">
        <v>1</v>
      </c>
      <c r="I1286" s="35"/>
      <c r="J1286" s="6"/>
      <c r="K1286" s="6"/>
      <c r="L1286" s="6"/>
      <c r="M1286" s="6"/>
    </row>
    <row r="1287" spans="1:13" ht="97.5" x14ac:dyDescent="0.25">
      <c r="A1287" s="74" t="s">
        <v>561</v>
      </c>
      <c r="B1287" s="74" t="s">
        <v>2336</v>
      </c>
      <c r="C1287" s="74" t="s">
        <v>1844</v>
      </c>
      <c r="D1287" s="112" t="s">
        <v>1528</v>
      </c>
      <c r="E1287" s="113">
        <v>40</v>
      </c>
      <c r="F1287" s="114" t="s">
        <v>183</v>
      </c>
      <c r="G1287" s="35"/>
      <c r="H1287" s="35" t="s">
        <v>1</v>
      </c>
      <c r="I1287" s="35"/>
      <c r="J1287" s="6"/>
      <c r="K1287" s="6"/>
      <c r="L1287" s="6"/>
      <c r="M1287" s="6"/>
    </row>
    <row r="1288" spans="1:13" ht="97.5" x14ac:dyDescent="0.25">
      <c r="A1288" s="74" t="s">
        <v>561</v>
      </c>
      <c r="B1288" s="74" t="s">
        <v>2347</v>
      </c>
      <c r="C1288" s="74" t="s">
        <v>1846</v>
      </c>
      <c r="D1288" s="112" t="s">
        <v>1528</v>
      </c>
      <c r="E1288" s="113">
        <v>15</v>
      </c>
      <c r="F1288" s="114" t="s">
        <v>183</v>
      </c>
      <c r="G1288" s="35"/>
      <c r="H1288" s="35" t="s">
        <v>1</v>
      </c>
      <c r="I1288" s="35"/>
      <c r="J1288" s="6"/>
      <c r="K1288" s="6"/>
      <c r="L1288" s="6"/>
      <c r="M1288" s="6"/>
    </row>
    <row r="1289" spans="1:13" ht="97.5" x14ac:dyDescent="0.25">
      <c r="A1289" s="74" t="s">
        <v>561</v>
      </c>
      <c r="B1289" s="74" t="s">
        <v>2350</v>
      </c>
      <c r="C1289" s="74" t="s">
        <v>1849</v>
      </c>
      <c r="D1289" s="112" t="s">
        <v>1528</v>
      </c>
      <c r="E1289" s="113">
        <v>30</v>
      </c>
      <c r="F1289" s="114" t="s">
        <v>183</v>
      </c>
      <c r="G1289" s="35"/>
      <c r="H1289" s="35" t="s">
        <v>1</v>
      </c>
      <c r="I1289" s="35"/>
      <c r="J1289" s="6"/>
      <c r="K1289" s="6"/>
      <c r="L1289" s="6"/>
      <c r="M1289" s="6"/>
    </row>
    <row r="1290" spans="1:13" ht="97.5" x14ac:dyDescent="0.25">
      <c r="A1290" s="74" t="s">
        <v>561</v>
      </c>
      <c r="B1290" s="74" t="s">
        <v>2351</v>
      </c>
      <c r="C1290" s="74" t="s">
        <v>2352</v>
      </c>
      <c r="D1290" s="112" t="s">
        <v>1528</v>
      </c>
      <c r="E1290" s="113">
        <v>19</v>
      </c>
      <c r="F1290" s="114" t="s">
        <v>183</v>
      </c>
      <c r="G1290" s="35"/>
      <c r="H1290" s="35" t="s">
        <v>1</v>
      </c>
      <c r="I1290" s="35"/>
      <c r="J1290" s="6"/>
      <c r="K1290" s="6"/>
      <c r="L1290" s="6"/>
      <c r="M1290" s="6"/>
    </row>
    <row r="1291" spans="1:13" ht="97.5" x14ac:dyDescent="0.25">
      <c r="A1291" s="74" t="s">
        <v>561</v>
      </c>
      <c r="B1291" s="74" t="s">
        <v>2350</v>
      </c>
      <c r="C1291" s="74" t="s">
        <v>2353</v>
      </c>
      <c r="D1291" s="112" t="s">
        <v>1528</v>
      </c>
      <c r="E1291" s="113">
        <v>30</v>
      </c>
      <c r="F1291" s="114" t="s">
        <v>183</v>
      </c>
      <c r="G1291" s="35"/>
      <c r="H1291" s="35" t="s">
        <v>1</v>
      </c>
      <c r="I1291" s="35"/>
      <c r="J1291" s="6"/>
      <c r="K1291" s="6"/>
      <c r="L1291" s="6"/>
      <c r="M1291" s="6"/>
    </row>
    <row r="1292" spans="1:13" ht="78" x14ac:dyDescent="0.25">
      <c r="A1292" s="74" t="s">
        <v>561</v>
      </c>
      <c r="B1292" s="74" t="s">
        <v>2354</v>
      </c>
      <c r="C1292" s="74" t="s">
        <v>1788</v>
      </c>
      <c r="D1292" s="112" t="s">
        <v>1528</v>
      </c>
      <c r="E1292" s="113">
        <v>19</v>
      </c>
      <c r="F1292" s="114" t="s">
        <v>183</v>
      </c>
      <c r="G1292" s="35"/>
      <c r="H1292" s="35" t="s">
        <v>1</v>
      </c>
      <c r="I1292" s="35"/>
      <c r="J1292" s="6"/>
      <c r="K1292" s="6"/>
      <c r="L1292" s="6"/>
      <c r="M1292" s="6"/>
    </row>
    <row r="1293" spans="1:13" ht="78" x14ac:dyDescent="0.25">
      <c r="A1293" s="74" t="s">
        <v>561</v>
      </c>
      <c r="B1293" s="74" t="s">
        <v>2328</v>
      </c>
      <c r="C1293" s="74" t="s">
        <v>2355</v>
      </c>
      <c r="D1293" s="112" t="s">
        <v>1528</v>
      </c>
      <c r="E1293" s="113">
        <v>50</v>
      </c>
      <c r="F1293" s="114" t="s">
        <v>183</v>
      </c>
      <c r="G1293" s="35"/>
      <c r="H1293" s="35" t="s">
        <v>1</v>
      </c>
      <c r="I1293" s="35"/>
      <c r="J1293" s="6"/>
      <c r="K1293" s="6"/>
      <c r="L1293" s="6"/>
      <c r="M1293" s="6"/>
    </row>
    <row r="1294" spans="1:13" ht="97.5" x14ac:dyDescent="0.25">
      <c r="A1294" s="74" t="s">
        <v>561</v>
      </c>
      <c r="B1294" s="74" t="s">
        <v>2356</v>
      </c>
      <c r="C1294" s="74" t="s">
        <v>2357</v>
      </c>
      <c r="D1294" s="112" t="s">
        <v>1528</v>
      </c>
      <c r="E1294" s="113">
        <v>50</v>
      </c>
      <c r="F1294" s="114" t="s">
        <v>183</v>
      </c>
      <c r="G1294" s="35"/>
      <c r="H1294" s="35" t="s">
        <v>1</v>
      </c>
      <c r="I1294" s="35"/>
      <c r="J1294" s="6"/>
      <c r="K1294" s="6"/>
      <c r="L1294" s="6"/>
      <c r="M1294" s="6"/>
    </row>
    <row r="1295" spans="1:13" ht="97.5" x14ac:dyDescent="0.25">
      <c r="A1295" s="74" t="s">
        <v>561</v>
      </c>
      <c r="B1295" s="74" t="s">
        <v>2344</v>
      </c>
      <c r="C1295" s="74" t="s">
        <v>2358</v>
      </c>
      <c r="D1295" s="112" t="s">
        <v>1528</v>
      </c>
      <c r="E1295" s="113">
        <v>50</v>
      </c>
      <c r="F1295" s="114" t="s">
        <v>183</v>
      </c>
      <c r="G1295" s="35"/>
      <c r="H1295" s="35" t="s">
        <v>1</v>
      </c>
      <c r="I1295" s="35"/>
      <c r="J1295" s="6"/>
      <c r="K1295" s="6"/>
      <c r="L1295" s="6"/>
      <c r="M1295" s="6"/>
    </row>
    <row r="1296" spans="1:13" ht="97.5" x14ac:dyDescent="0.25">
      <c r="A1296" s="74" t="s">
        <v>561</v>
      </c>
      <c r="B1296" s="74" t="s">
        <v>2350</v>
      </c>
      <c r="C1296" s="74" t="s">
        <v>939</v>
      </c>
      <c r="D1296" s="112" t="s">
        <v>1528</v>
      </c>
      <c r="E1296" s="113">
        <v>50</v>
      </c>
      <c r="F1296" s="114" t="s">
        <v>183</v>
      </c>
      <c r="G1296" s="35"/>
      <c r="H1296" s="35" t="s">
        <v>1</v>
      </c>
      <c r="I1296" s="35"/>
      <c r="J1296" s="6"/>
      <c r="K1296" s="6"/>
      <c r="L1296" s="6"/>
      <c r="M1296" s="6"/>
    </row>
    <row r="1297" spans="1:13" ht="97.5" x14ac:dyDescent="0.25">
      <c r="A1297" s="74" t="s">
        <v>561</v>
      </c>
      <c r="B1297" s="74" t="s">
        <v>2347</v>
      </c>
      <c r="C1297" s="74" t="s">
        <v>1866</v>
      </c>
      <c r="D1297" s="112" t="s">
        <v>1528</v>
      </c>
      <c r="E1297" s="113">
        <v>30</v>
      </c>
      <c r="F1297" s="114" t="s">
        <v>183</v>
      </c>
      <c r="G1297" s="35"/>
      <c r="H1297" s="35" t="s">
        <v>1</v>
      </c>
      <c r="I1297" s="35"/>
      <c r="J1297" s="6"/>
      <c r="K1297" s="6"/>
      <c r="L1297" s="6"/>
      <c r="M1297" s="6"/>
    </row>
    <row r="1298" spans="1:13" ht="78" x14ac:dyDescent="0.25">
      <c r="A1298" s="74" t="s">
        <v>561</v>
      </c>
      <c r="B1298" s="74" t="s">
        <v>2328</v>
      </c>
      <c r="C1298" s="74" t="s">
        <v>2359</v>
      </c>
      <c r="D1298" s="112" t="s">
        <v>1528</v>
      </c>
      <c r="E1298" s="113">
        <v>40</v>
      </c>
      <c r="F1298" s="114" t="s">
        <v>183</v>
      </c>
      <c r="G1298" s="35"/>
      <c r="H1298" s="35" t="s">
        <v>1</v>
      </c>
      <c r="I1298" s="35"/>
      <c r="J1298" s="6"/>
      <c r="K1298" s="6"/>
      <c r="L1298" s="6"/>
      <c r="M1298" s="6"/>
    </row>
    <row r="1299" spans="1:13" ht="78" x14ac:dyDescent="0.25">
      <c r="A1299" s="74" t="s">
        <v>561</v>
      </c>
      <c r="B1299" s="74" t="s">
        <v>2328</v>
      </c>
      <c r="C1299" s="74" t="s">
        <v>2339</v>
      </c>
      <c r="D1299" s="112" t="s">
        <v>1528</v>
      </c>
      <c r="E1299" s="113">
        <v>42</v>
      </c>
      <c r="F1299" s="114" t="s">
        <v>183</v>
      </c>
      <c r="G1299" s="35"/>
      <c r="H1299" s="35" t="s">
        <v>1</v>
      </c>
      <c r="I1299" s="35"/>
      <c r="J1299" s="6"/>
      <c r="K1299" s="6"/>
      <c r="L1299" s="6"/>
      <c r="M1299" s="6"/>
    </row>
    <row r="1300" spans="1:13" ht="78" x14ac:dyDescent="0.25">
      <c r="A1300" s="74" t="s">
        <v>561</v>
      </c>
      <c r="B1300" s="74" t="s">
        <v>2328</v>
      </c>
      <c r="C1300" s="74" t="s">
        <v>1756</v>
      </c>
      <c r="D1300" s="112" t="s">
        <v>1528</v>
      </c>
      <c r="E1300" s="113">
        <v>47</v>
      </c>
      <c r="F1300" s="114" t="s">
        <v>183</v>
      </c>
      <c r="G1300" s="35"/>
      <c r="H1300" s="35" t="s">
        <v>1</v>
      </c>
      <c r="I1300" s="35"/>
      <c r="J1300" s="6"/>
      <c r="K1300" s="6"/>
      <c r="L1300" s="6"/>
      <c r="M1300" s="6"/>
    </row>
    <row r="1301" spans="1:13" ht="78" x14ac:dyDescent="0.25">
      <c r="A1301" s="74" t="s">
        <v>561</v>
      </c>
      <c r="B1301" s="74" t="s">
        <v>2354</v>
      </c>
      <c r="C1301" s="74" t="s">
        <v>1873</v>
      </c>
      <c r="D1301" s="112" t="s">
        <v>1528</v>
      </c>
      <c r="E1301" s="113">
        <v>27</v>
      </c>
      <c r="F1301" s="114" t="s">
        <v>183</v>
      </c>
      <c r="G1301" s="35"/>
      <c r="H1301" s="35" t="s">
        <v>1</v>
      </c>
      <c r="I1301" s="35"/>
      <c r="J1301" s="6"/>
      <c r="K1301" s="6"/>
      <c r="L1301" s="6"/>
      <c r="M1301" s="6"/>
    </row>
    <row r="1302" spans="1:13" ht="78" x14ac:dyDescent="0.25">
      <c r="A1302" s="74" t="s">
        <v>561</v>
      </c>
      <c r="B1302" s="74" t="s">
        <v>2328</v>
      </c>
      <c r="C1302" s="74" t="s">
        <v>1875</v>
      </c>
      <c r="D1302" s="112" t="s">
        <v>1528</v>
      </c>
      <c r="E1302" s="113">
        <v>20</v>
      </c>
      <c r="F1302" s="114" t="s">
        <v>183</v>
      </c>
      <c r="G1302" s="35"/>
      <c r="H1302" s="35" t="s">
        <v>1</v>
      </c>
      <c r="I1302" s="35"/>
      <c r="J1302" s="6"/>
      <c r="K1302" s="6"/>
      <c r="L1302" s="6"/>
      <c r="M1302" s="6"/>
    </row>
    <row r="1303" spans="1:13" ht="78" x14ac:dyDescent="0.25">
      <c r="A1303" s="74" t="s">
        <v>561</v>
      </c>
      <c r="B1303" s="74" t="s">
        <v>2354</v>
      </c>
      <c r="C1303" s="74" t="s">
        <v>1876</v>
      </c>
      <c r="D1303" s="112" t="s">
        <v>1528</v>
      </c>
      <c r="E1303" s="113">
        <v>30</v>
      </c>
      <c r="F1303" s="114" t="s">
        <v>183</v>
      </c>
      <c r="G1303" s="35"/>
      <c r="H1303" s="35" t="s">
        <v>1</v>
      </c>
      <c r="I1303" s="35"/>
      <c r="J1303" s="6"/>
      <c r="K1303" s="6"/>
      <c r="L1303" s="6"/>
      <c r="M1303" s="6"/>
    </row>
    <row r="1304" spans="1:13" ht="78" x14ac:dyDescent="0.25">
      <c r="A1304" s="74" t="s">
        <v>561</v>
      </c>
      <c r="B1304" s="74" t="s">
        <v>2328</v>
      </c>
      <c r="C1304" s="74" t="s">
        <v>1877</v>
      </c>
      <c r="D1304" s="112" t="s">
        <v>1528</v>
      </c>
      <c r="E1304" s="113">
        <v>44</v>
      </c>
      <c r="F1304" s="114" t="s">
        <v>183</v>
      </c>
      <c r="G1304" s="35"/>
      <c r="H1304" s="35" t="s">
        <v>1</v>
      </c>
      <c r="I1304" s="35"/>
      <c r="J1304" s="6"/>
      <c r="K1304" s="6"/>
      <c r="L1304" s="6"/>
      <c r="M1304" s="6"/>
    </row>
    <row r="1305" spans="1:13" ht="78" x14ac:dyDescent="0.25">
      <c r="A1305" s="115" t="s">
        <v>561</v>
      </c>
      <c r="B1305" s="115" t="s">
        <v>2328</v>
      </c>
      <c r="C1305" s="115" t="s">
        <v>2360</v>
      </c>
      <c r="D1305" s="194" t="s">
        <v>1528</v>
      </c>
      <c r="E1305" s="116">
        <v>50</v>
      </c>
      <c r="F1305" s="117" t="s">
        <v>183</v>
      </c>
      <c r="G1305" s="79"/>
      <c r="H1305" s="79" t="s">
        <v>1</v>
      </c>
      <c r="I1305" s="79"/>
      <c r="J1305" s="6"/>
      <c r="K1305" s="6"/>
      <c r="L1305" s="6"/>
      <c r="M1305" s="6"/>
    </row>
    <row r="1306" spans="1:13" ht="78" x14ac:dyDescent="0.25">
      <c r="A1306" s="74" t="s">
        <v>561</v>
      </c>
      <c r="B1306" s="74" t="s">
        <v>2328</v>
      </c>
      <c r="C1306" s="74" t="s">
        <v>2361</v>
      </c>
      <c r="D1306" s="74" t="s">
        <v>1528</v>
      </c>
      <c r="E1306" s="113">
        <v>40</v>
      </c>
      <c r="F1306" s="84" t="s">
        <v>183</v>
      </c>
      <c r="G1306" s="78"/>
      <c r="H1306" s="78" t="s">
        <v>1</v>
      </c>
      <c r="I1306" s="78"/>
      <c r="J1306" s="6"/>
      <c r="K1306" s="6"/>
      <c r="L1306" s="6"/>
      <c r="M1306" s="6"/>
    </row>
    <row r="1307" spans="1:13" ht="97.5" x14ac:dyDescent="0.25">
      <c r="A1307" s="195" t="s">
        <v>2362</v>
      </c>
      <c r="B1307" s="195" t="s">
        <v>2363</v>
      </c>
      <c r="C1307" s="195" t="s">
        <v>1072</v>
      </c>
      <c r="D1307" s="26" t="s">
        <v>2364</v>
      </c>
      <c r="E1307" s="196">
        <v>20</v>
      </c>
      <c r="F1307" s="28" t="s">
        <v>183</v>
      </c>
      <c r="G1307" s="26"/>
      <c r="H1307" s="30" t="s">
        <v>1</v>
      </c>
      <c r="I1307" s="197"/>
      <c r="J1307" s="6"/>
      <c r="K1307" s="6"/>
      <c r="L1307" s="6"/>
      <c r="M1307" s="6"/>
    </row>
    <row r="1308" spans="1:13" ht="97.5" x14ac:dyDescent="0.25">
      <c r="A1308" s="50" t="s">
        <v>2362</v>
      </c>
      <c r="B1308" s="20" t="s">
        <v>2365</v>
      </c>
      <c r="C1308" s="20" t="s">
        <v>2366</v>
      </c>
      <c r="D1308" s="18" t="s">
        <v>2367</v>
      </c>
      <c r="E1308" s="16">
        <v>20</v>
      </c>
      <c r="F1308" s="17" t="s">
        <v>183</v>
      </c>
      <c r="G1308" s="43"/>
      <c r="H1308" s="8" t="s">
        <v>1</v>
      </c>
      <c r="I1308" s="43"/>
      <c r="J1308" s="6"/>
      <c r="K1308" s="6"/>
      <c r="L1308" s="6"/>
      <c r="M1308" s="6"/>
    </row>
    <row r="1309" spans="1:13" ht="97.5" x14ac:dyDescent="0.25">
      <c r="A1309" s="118" t="s">
        <v>2362</v>
      </c>
      <c r="B1309" s="119" t="s">
        <v>2368</v>
      </c>
      <c r="C1309" s="119" t="s">
        <v>2369</v>
      </c>
      <c r="D1309" s="120" t="s">
        <v>2367</v>
      </c>
      <c r="E1309" s="67">
        <v>270</v>
      </c>
      <c r="F1309" s="186" t="s">
        <v>183</v>
      </c>
      <c r="G1309" s="198"/>
      <c r="H1309" s="10" t="s">
        <v>1</v>
      </c>
      <c r="I1309" s="198"/>
      <c r="J1309" s="6"/>
      <c r="K1309" s="6"/>
      <c r="L1309" s="6"/>
      <c r="M1309" s="6"/>
    </row>
    <row r="1310" spans="1:13" ht="136.5" x14ac:dyDescent="0.25">
      <c r="A1310" s="64" t="s">
        <v>2370</v>
      </c>
      <c r="B1310" s="65" t="s">
        <v>2371</v>
      </c>
      <c r="C1310" s="65" t="s">
        <v>2372</v>
      </c>
      <c r="D1310" s="202" t="s">
        <v>2367</v>
      </c>
      <c r="E1310" s="68">
        <v>56</v>
      </c>
      <c r="F1310" s="49" t="s">
        <v>183</v>
      </c>
      <c r="G1310" s="203"/>
      <c r="H1310" s="11" t="s">
        <v>1</v>
      </c>
      <c r="I1310" s="203"/>
      <c r="J1310" s="6"/>
      <c r="K1310" s="6"/>
      <c r="L1310" s="6"/>
      <c r="M1310" s="6"/>
    </row>
    <row r="1311" spans="1:13" ht="97.5" x14ac:dyDescent="0.25">
      <c r="A1311" s="195" t="s">
        <v>2362</v>
      </c>
      <c r="B1311" s="199" t="s">
        <v>2373</v>
      </c>
      <c r="C1311" s="199" t="s">
        <v>2374</v>
      </c>
      <c r="D1311" s="199" t="s">
        <v>2367</v>
      </c>
      <c r="E1311" s="200">
        <v>20</v>
      </c>
      <c r="F1311" s="201" t="s">
        <v>183</v>
      </c>
      <c r="G1311" s="197"/>
      <c r="H1311" s="30" t="s">
        <v>1</v>
      </c>
      <c r="I1311" s="197"/>
      <c r="J1311" s="6"/>
      <c r="K1311" s="6"/>
      <c r="L1311" s="6"/>
      <c r="M1311" s="6"/>
    </row>
    <row r="1312" spans="1:13" ht="97.5" x14ac:dyDescent="0.25">
      <c r="A1312" s="50" t="s">
        <v>2362</v>
      </c>
      <c r="B1312" s="65" t="s">
        <v>2373</v>
      </c>
      <c r="C1312" s="65" t="s">
        <v>2375</v>
      </c>
      <c r="D1312" s="65" t="s">
        <v>2367</v>
      </c>
      <c r="E1312" s="58">
        <v>20</v>
      </c>
      <c r="F1312" s="56" t="s">
        <v>183</v>
      </c>
      <c r="G1312" s="43"/>
      <c r="H1312" s="8" t="s">
        <v>1</v>
      </c>
      <c r="I1312" s="43"/>
      <c r="J1312" s="6"/>
      <c r="K1312" s="6"/>
      <c r="L1312" s="6"/>
      <c r="M1312" s="6"/>
    </row>
    <row r="1313" spans="1:13" ht="97.5" x14ac:dyDescent="0.25">
      <c r="A1313" s="50" t="s">
        <v>2362</v>
      </c>
      <c r="B1313" s="65" t="s">
        <v>2376</v>
      </c>
      <c r="C1313" s="65" t="s">
        <v>2377</v>
      </c>
      <c r="D1313" s="65" t="s">
        <v>2367</v>
      </c>
      <c r="E1313" s="58">
        <v>20</v>
      </c>
      <c r="F1313" s="56" t="s">
        <v>183</v>
      </c>
      <c r="G1313" s="43"/>
      <c r="H1313" s="8" t="s">
        <v>1</v>
      </c>
      <c r="I1313" s="43"/>
      <c r="J1313" s="6"/>
      <c r="K1313" s="6"/>
      <c r="L1313" s="6"/>
      <c r="M1313" s="6"/>
    </row>
    <row r="1314" spans="1:13" ht="97.5" x14ac:dyDescent="0.25">
      <c r="A1314" s="50" t="s">
        <v>2362</v>
      </c>
      <c r="B1314" s="65" t="s">
        <v>2378</v>
      </c>
      <c r="C1314" s="65" t="s">
        <v>1577</v>
      </c>
      <c r="D1314" s="65" t="s">
        <v>2367</v>
      </c>
      <c r="E1314" s="58">
        <v>20</v>
      </c>
      <c r="F1314" s="56" t="s">
        <v>183</v>
      </c>
      <c r="G1314" s="43"/>
      <c r="H1314" s="8" t="s">
        <v>1</v>
      </c>
      <c r="I1314" s="43"/>
      <c r="J1314" s="6"/>
      <c r="K1314" s="6"/>
      <c r="L1314" s="6"/>
      <c r="M1314" s="6"/>
    </row>
    <row r="1315" spans="1:13" ht="97.5" x14ac:dyDescent="0.25">
      <c r="A1315" s="50" t="s">
        <v>2362</v>
      </c>
      <c r="B1315" s="65" t="s">
        <v>2379</v>
      </c>
      <c r="C1315" s="65" t="s">
        <v>2380</v>
      </c>
      <c r="D1315" s="65" t="s">
        <v>2367</v>
      </c>
      <c r="E1315" s="58">
        <v>20</v>
      </c>
      <c r="F1315" s="56" t="s">
        <v>183</v>
      </c>
      <c r="G1315" s="43"/>
      <c r="H1315" s="8" t="s">
        <v>1</v>
      </c>
      <c r="I1315" s="43"/>
      <c r="J1315" s="6"/>
      <c r="K1315" s="6"/>
      <c r="L1315" s="6"/>
      <c r="M1315" s="6"/>
    </row>
    <row r="1316" spans="1:13" ht="117" x14ac:dyDescent="0.25">
      <c r="A1316" s="50" t="s">
        <v>2370</v>
      </c>
      <c r="B1316" s="65" t="s">
        <v>2381</v>
      </c>
      <c r="C1316" s="65" t="s">
        <v>2382</v>
      </c>
      <c r="D1316" s="65" t="s">
        <v>2367</v>
      </c>
      <c r="E1316" s="58">
        <v>249</v>
      </c>
      <c r="F1316" s="56" t="s">
        <v>183</v>
      </c>
      <c r="G1316" s="43"/>
      <c r="H1316" s="8" t="s">
        <v>1</v>
      </c>
      <c r="I1316" s="43"/>
      <c r="J1316" s="6"/>
      <c r="K1316" s="6"/>
      <c r="L1316" s="6"/>
      <c r="M1316" s="6"/>
    </row>
    <row r="1317" spans="1:13" ht="97.5" x14ac:dyDescent="0.25">
      <c r="A1317" s="50" t="s">
        <v>2362</v>
      </c>
      <c r="B1317" s="65" t="s">
        <v>2373</v>
      </c>
      <c r="C1317" s="65" t="s">
        <v>2383</v>
      </c>
      <c r="D1317" s="65" t="s">
        <v>2367</v>
      </c>
      <c r="E1317" s="58">
        <v>20</v>
      </c>
      <c r="F1317" s="56" t="s">
        <v>183</v>
      </c>
      <c r="G1317" s="43"/>
      <c r="H1317" s="8" t="s">
        <v>1</v>
      </c>
      <c r="I1317" s="43"/>
      <c r="J1317" s="6"/>
      <c r="K1317" s="6"/>
      <c r="L1317" s="6"/>
      <c r="M1317" s="6"/>
    </row>
    <row r="1318" spans="1:13" ht="117" x14ac:dyDescent="0.25">
      <c r="A1318" s="50" t="s">
        <v>2370</v>
      </c>
      <c r="B1318" s="65" t="s">
        <v>2384</v>
      </c>
      <c r="C1318" s="65" t="s">
        <v>1561</v>
      </c>
      <c r="D1318" s="65" t="s">
        <v>2367</v>
      </c>
      <c r="E1318" s="58">
        <v>561</v>
      </c>
      <c r="F1318" s="56" t="s">
        <v>183</v>
      </c>
      <c r="G1318" s="43"/>
      <c r="H1318" s="8" t="s">
        <v>1</v>
      </c>
      <c r="I1318" s="43"/>
      <c r="J1318" s="6"/>
      <c r="K1318" s="6"/>
      <c r="L1318" s="6"/>
      <c r="M1318" s="6"/>
    </row>
    <row r="1319" spans="1:13" ht="97.5" x14ac:dyDescent="0.25">
      <c r="A1319" s="50" t="s">
        <v>2362</v>
      </c>
      <c r="B1319" s="65" t="s">
        <v>2385</v>
      </c>
      <c r="C1319" s="65" t="s">
        <v>1533</v>
      </c>
      <c r="D1319" s="65" t="s">
        <v>2367</v>
      </c>
      <c r="E1319" s="58">
        <v>20</v>
      </c>
      <c r="F1319" s="56" t="s">
        <v>183</v>
      </c>
      <c r="G1319" s="43"/>
      <c r="H1319" s="8" t="s">
        <v>1</v>
      </c>
      <c r="I1319" s="43"/>
      <c r="J1319" s="6"/>
      <c r="K1319" s="6"/>
      <c r="L1319" s="6"/>
      <c r="M1319" s="6"/>
    </row>
    <row r="1320" spans="1:13" ht="97.5" x14ac:dyDescent="0.25">
      <c r="A1320" s="50" t="s">
        <v>2362</v>
      </c>
      <c r="B1320" s="65" t="s">
        <v>2386</v>
      </c>
      <c r="C1320" s="65" t="s">
        <v>1588</v>
      </c>
      <c r="D1320" s="65" t="s">
        <v>2367</v>
      </c>
      <c r="E1320" s="58">
        <v>20</v>
      </c>
      <c r="F1320" s="56" t="s">
        <v>183</v>
      </c>
      <c r="G1320" s="43"/>
      <c r="H1320" s="8" t="s">
        <v>1</v>
      </c>
      <c r="I1320" s="43"/>
      <c r="J1320" s="6"/>
      <c r="K1320" s="6"/>
      <c r="L1320" s="6"/>
      <c r="M1320" s="6"/>
    </row>
    <row r="1321" spans="1:13" ht="97.5" x14ac:dyDescent="0.25">
      <c r="A1321" s="50" t="s">
        <v>2362</v>
      </c>
      <c r="B1321" s="65" t="s">
        <v>2387</v>
      </c>
      <c r="C1321" s="65" t="s">
        <v>2141</v>
      </c>
      <c r="D1321" s="65" t="s">
        <v>2367</v>
      </c>
      <c r="E1321" s="58">
        <v>20</v>
      </c>
      <c r="F1321" s="56" t="s">
        <v>183</v>
      </c>
      <c r="G1321" s="43"/>
      <c r="H1321" s="8" t="s">
        <v>1</v>
      </c>
      <c r="I1321" s="43"/>
      <c r="J1321" s="6"/>
      <c r="K1321" s="6"/>
      <c r="L1321" s="6"/>
      <c r="M1321" s="6"/>
    </row>
    <row r="1322" spans="1:13" ht="97.5" x14ac:dyDescent="0.25">
      <c r="A1322" s="50" t="s">
        <v>2362</v>
      </c>
      <c r="B1322" s="65" t="s">
        <v>2388</v>
      </c>
      <c r="C1322" s="65" t="s">
        <v>2389</v>
      </c>
      <c r="D1322" s="65" t="s">
        <v>2367</v>
      </c>
      <c r="E1322" s="58">
        <v>20</v>
      </c>
      <c r="F1322" s="56" t="s">
        <v>183</v>
      </c>
      <c r="G1322" s="43"/>
      <c r="H1322" s="8" t="s">
        <v>1</v>
      </c>
      <c r="I1322" s="43"/>
      <c r="J1322" s="6"/>
      <c r="K1322" s="6"/>
      <c r="L1322" s="6"/>
      <c r="M1322" s="6"/>
    </row>
    <row r="1323" spans="1:13" ht="97.5" x14ac:dyDescent="0.25">
      <c r="A1323" s="50" t="s">
        <v>2362</v>
      </c>
      <c r="B1323" s="121" t="s">
        <v>2363</v>
      </c>
      <c r="C1323" s="121" t="s">
        <v>1069</v>
      </c>
      <c r="D1323" s="121" t="s">
        <v>2367</v>
      </c>
      <c r="E1323" s="122">
        <v>20</v>
      </c>
      <c r="F1323" s="56" t="s">
        <v>183</v>
      </c>
      <c r="G1323" s="43"/>
      <c r="H1323" s="8" t="s">
        <v>1</v>
      </c>
      <c r="I1323" s="43"/>
      <c r="J1323" s="6"/>
      <c r="K1323" s="6"/>
      <c r="L1323" s="6"/>
      <c r="M1323" s="6"/>
    </row>
    <row r="1324" spans="1:13" ht="97.5" x14ac:dyDescent="0.25">
      <c r="A1324" s="92" t="s">
        <v>1438</v>
      </c>
      <c r="B1324" s="92" t="s">
        <v>1439</v>
      </c>
      <c r="C1324" s="93" t="s">
        <v>1440</v>
      </c>
      <c r="D1324" s="93" t="s">
        <v>1441</v>
      </c>
      <c r="E1324" s="94">
        <v>1050</v>
      </c>
      <c r="F1324" s="95" t="s">
        <v>183</v>
      </c>
      <c r="G1324" s="96"/>
      <c r="H1324" s="8" t="s">
        <v>1</v>
      </c>
      <c r="I1324" s="42"/>
      <c r="J1324" s="6"/>
      <c r="K1324" s="6"/>
      <c r="L1324" s="6"/>
      <c r="M1324" s="6"/>
    </row>
    <row r="1325" spans="1:13" ht="97.5" x14ac:dyDescent="0.25">
      <c r="A1325" s="92" t="s">
        <v>1438</v>
      </c>
      <c r="B1325" s="92" t="s">
        <v>1439</v>
      </c>
      <c r="C1325" s="93" t="s">
        <v>1442</v>
      </c>
      <c r="D1325" s="93" t="s">
        <v>1443</v>
      </c>
      <c r="E1325" s="94">
        <v>764</v>
      </c>
      <c r="F1325" s="95" t="s">
        <v>20</v>
      </c>
      <c r="G1325" s="96"/>
      <c r="H1325" s="8" t="s">
        <v>1</v>
      </c>
      <c r="I1325" s="42"/>
      <c r="J1325" s="6"/>
      <c r="K1325" s="6"/>
      <c r="L1325" s="6"/>
      <c r="M1325" s="6"/>
    </row>
    <row r="1326" spans="1:13" ht="97.5" x14ac:dyDescent="0.25">
      <c r="A1326" s="92" t="s">
        <v>1438</v>
      </c>
      <c r="B1326" s="92" t="s">
        <v>1439</v>
      </c>
      <c r="C1326" s="93" t="s">
        <v>1444</v>
      </c>
      <c r="D1326" s="93" t="s">
        <v>1443</v>
      </c>
      <c r="E1326" s="94">
        <v>728</v>
      </c>
      <c r="F1326" s="95" t="s">
        <v>20</v>
      </c>
      <c r="G1326" s="96"/>
      <c r="H1326" s="8" t="s">
        <v>1</v>
      </c>
      <c r="I1326" s="42"/>
      <c r="J1326" s="6"/>
      <c r="K1326" s="6"/>
      <c r="L1326" s="6"/>
      <c r="M1326" s="6"/>
    </row>
    <row r="1327" spans="1:13" ht="97.5" x14ac:dyDescent="0.25">
      <c r="A1327" s="92" t="s">
        <v>1438</v>
      </c>
      <c r="B1327" s="92" t="s">
        <v>1439</v>
      </c>
      <c r="C1327" s="93" t="s">
        <v>1445</v>
      </c>
      <c r="D1327" s="93" t="s">
        <v>1443</v>
      </c>
      <c r="E1327" s="94">
        <v>830</v>
      </c>
      <c r="F1327" s="95" t="s">
        <v>20</v>
      </c>
      <c r="G1327" s="96"/>
      <c r="H1327" s="8" t="s">
        <v>1</v>
      </c>
      <c r="I1327" s="42"/>
      <c r="J1327" s="6"/>
      <c r="K1327" s="6"/>
      <c r="L1327" s="6"/>
      <c r="M1327" s="6"/>
    </row>
    <row r="1328" spans="1:13" ht="97.5" x14ac:dyDescent="0.25">
      <c r="A1328" s="92" t="s">
        <v>1438</v>
      </c>
      <c r="B1328" s="92" t="s">
        <v>1439</v>
      </c>
      <c r="C1328" s="93" t="s">
        <v>1446</v>
      </c>
      <c r="D1328" s="93" t="s">
        <v>1443</v>
      </c>
      <c r="E1328" s="94">
        <v>870</v>
      </c>
      <c r="F1328" s="95" t="s">
        <v>20</v>
      </c>
      <c r="G1328" s="96"/>
      <c r="H1328" s="8" t="s">
        <v>1</v>
      </c>
      <c r="I1328" s="42"/>
      <c r="J1328" s="6"/>
      <c r="K1328" s="6"/>
      <c r="L1328" s="6"/>
      <c r="M1328" s="6"/>
    </row>
    <row r="1329" spans="1:13" ht="97.5" x14ac:dyDescent="0.25">
      <c r="A1329" s="92" t="s">
        <v>1438</v>
      </c>
      <c r="B1329" s="92" t="s">
        <v>1439</v>
      </c>
      <c r="C1329" s="93" t="s">
        <v>1447</v>
      </c>
      <c r="D1329" s="93" t="s">
        <v>1443</v>
      </c>
      <c r="E1329" s="94">
        <v>830</v>
      </c>
      <c r="F1329" s="95" t="s">
        <v>20</v>
      </c>
      <c r="G1329" s="96"/>
      <c r="H1329" s="8" t="s">
        <v>1</v>
      </c>
      <c r="I1329" s="99"/>
      <c r="J1329" s="6"/>
      <c r="K1329" s="6"/>
      <c r="L1329" s="6"/>
      <c r="M1329" s="6"/>
    </row>
    <row r="1330" spans="1:13" ht="97.5" x14ac:dyDescent="0.25">
      <c r="A1330" s="92" t="s">
        <v>1438</v>
      </c>
      <c r="B1330" s="92" t="s">
        <v>1439</v>
      </c>
      <c r="C1330" s="223" t="s">
        <v>1448</v>
      </c>
      <c r="D1330" s="223" t="s">
        <v>1443</v>
      </c>
      <c r="E1330" s="224">
        <v>20</v>
      </c>
      <c r="F1330" s="225" t="s">
        <v>20</v>
      </c>
      <c r="G1330" s="226"/>
      <c r="H1330" s="8" t="s">
        <v>1</v>
      </c>
      <c r="I1330" s="42"/>
      <c r="J1330" s="6"/>
      <c r="K1330" s="6"/>
      <c r="L1330" s="6"/>
      <c r="M1330" s="6"/>
    </row>
    <row r="1331" spans="1:13" ht="97.5" x14ac:dyDescent="0.25">
      <c r="A1331" s="217" t="s">
        <v>1438</v>
      </c>
      <c r="B1331" s="217" t="s">
        <v>1439</v>
      </c>
      <c r="C1331" s="218" t="s">
        <v>1449</v>
      </c>
      <c r="D1331" s="218" t="s">
        <v>1443</v>
      </c>
      <c r="E1331" s="219">
        <v>19</v>
      </c>
      <c r="F1331" s="220" t="s">
        <v>20</v>
      </c>
      <c r="G1331" s="221"/>
      <c r="H1331" s="30" t="s">
        <v>1</v>
      </c>
      <c r="I1331" s="222"/>
      <c r="J1331" s="6"/>
      <c r="K1331" s="6"/>
      <c r="L1331" s="6"/>
      <c r="M1331" s="6"/>
    </row>
    <row r="1332" spans="1:13" ht="97.5" x14ac:dyDescent="0.25">
      <c r="A1332" s="92" t="s">
        <v>1438</v>
      </c>
      <c r="B1332" s="92" t="s">
        <v>1439</v>
      </c>
      <c r="C1332" s="93" t="s">
        <v>1450</v>
      </c>
      <c r="D1332" s="93" t="s">
        <v>1443</v>
      </c>
      <c r="E1332" s="94">
        <v>20</v>
      </c>
      <c r="F1332" s="95" t="s">
        <v>20</v>
      </c>
      <c r="G1332" s="96"/>
      <c r="H1332" s="8" t="s">
        <v>1</v>
      </c>
      <c r="I1332" s="99"/>
      <c r="J1332" s="6"/>
      <c r="K1332" s="6"/>
      <c r="L1332" s="6"/>
      <c r="M1332" s="6"/>
    </row>
    <row r="1333" spans="1:13" ht="97.5" x14ac:dyDescent="0.25">
      <c r="A1333" s="92" t="s">
        <v>1438</v>
      </c>
      <c r="B1333" s="92" t="s">
        <v>1439</v>
      </c>
      <c r="C1333" s="93" t="s">
        <v>1451</v>
      </c>
      <c r="D1333" s="93" t="s">
        <v>1443</v>
      </c>
      <c r="E1333" s="94">
        <v>20</v>
      </c>
      <c r="F1333" s="95" t="s">
        <v>20</v>
      </c>
      <c r="G1333" s="96"/>
      <c r="H1333" s="8" t="s">
        <v>1</v>
      </c>
      <c r="I1333" s="99"/>
      <c r="J1333" s="6"/>
      <c r="K1333" s="6"/>
      <c r="L1333" s="6"/>
      <c r="M1333" s="6"/>
    </row>
    <row r="1334" spans="1:13" ht="97.5" x14ac:dyDescent="0.25">
      <c r="A1334" s="92" t="s">
        <v>1438</v>
      </c>
      <c r="B1334" s="92" t="s">
        <v>1439</v>
      </c>
      <c r="C1334" s="223" t="s">
        <v>1452</v>
      </c>
      <c r="D1334" s="223" t="s">
        <v>1443</v>
      </c>
      <c r="E1334" s="224">
        <v>19</v>
      </c>
      <c r="F1334" s="225" t="s">
        <v>20</v>
      </c>
      <c r="G1334" s="226"/>
      <c r="H1334" s="8" t="s">
        <v>1</v>
      </c>
      <c r="I1334" s="42"/>
      <c r="J1334" s="6"/>
      <c r="K1334" s="6"/>
      <c r="L1334" s="6"/>
      <c r="M1334" s="6"/>
    </row>
    <row r="1335" spans="1:13" ht="97.5" x14ac:dyDescent="0.25">
      <c r="A1335" s="217" t="s">
        <v>1438</v>
      </c>
      <c r="B1335" s="217" t="s">
        <v>1439</v>
      </c>
      <c r="C1335" s="218" t="s">
        <v>1453</v>
      </c>
      <c r="D1335" s="218" t="s">
        <v>1443</v>
      </c>
      <c r="E1335" s="219">
        <v>18</v>
      </c>
      <c r="F1335" s="220" t="s">
        <v>20</v>
      </c>
      <c r="G1335" s="221"/>
      <c r="H1335" s="30" t="s">
        <v>1</v>
      </c>
      <c r="I1335" s="222"/>
      <c r="J1335" s="6"/>
      <c r="K1335" s="6"/>
      <c r="L1335" s="6"/>
      <c r="M1335" s="6"/>
    </row>
    <row r="1336" spans="1:13" ht="97.5" x14ac:dyDescent="0.25">
      <c r="A1336" s="92" t="s">
        <v>1438</v>
      </c>
      <c r="B1336" s="92" t="s">
        <v>1439</v>
      </c>
      <c r="C1336" s="93" t="s">
        <v>1454</v>
      </c>
      <c r="D1336" s="93" t="s">
        <v>1443</v>
      </c>
      <c r="E1336" s="94">
        <v>20</v>
      </c>
      <c r="F1336" s="95" t="s">
        <v>20</v>
      </c>
      <c r="G1336" s="96"/>
      <c r="H1336" s="8" t="s">
        <v>1</v>
      </c>
      <c r="I1336" s="99"/>
      <c r="J1336" s="6"/>
      <c r="K1336" s="6"/>
      <c r="L1336" s="6"/>
      <c r="M1336" s="6"/>
    </row>
    <row r="1337" spans="1:13" ht="97.5" x14ac:dyDescent="0.25">
      <c r="A1337" s="100" t="s">
        <v>1438</v>
      </c>
      <c r="B1337" s="100" t="s">
        <v>1439</v>
      </c>
      <c r="C1337" s="101" t="s">
        <v>1455</v>
      </c>
      <c r="D1337" s="101" t="s">
        <v>1443</v>
      </c>
      <c r="E1337" s="102">
        <v>19</v>
      </c>
      <c r="F1337" s="103" t="s">
        <v>20</v>
      </c>
      <c r="G1337" s="104"/>
      <c r="H1337" s="10" t="s">
        <v>1</v>
      </c>
      <c r="I1337" s="99"/>
      <c r="J1337" s="6"/>
      <c r="K1337" s="6"/>
      <c r="L1337" s="6"/>
      <c r="M1337" s="6"/>
    </row>
    <row r="1338" spans="1:13" ht="97.5" x14ac:dyDescent="0.25">
      <c r="A1338" s="92" t="s">
        <v>1438</v>
      </c>
      <c r="B1338" s="92" t="s">
        <v>1439</v>
      </c>
      <c r="C1338" s="227" t="s">
        <v>1456</v>
      </c>
      <c r="D1338" s="227" t="s">
        <v>1443</v>
      </c>
      <c r="E1338" s="228">
        <v>20</v>
      </c>
      <c r="F1338" s="229" t="s">
        <v>20</v>
      </c>
      <c r="G1338" s="230"/>
      <c r="H1338" s="8" t="s">
        <v>1</v>
      </c>
      <c r="I1338" s="42"/>
      <c r="J1338" s="6"/>
      <c r="K1338" s="6"/>
      <c r="L1338" s="6"/>
      <c r="M1338" s="6"/>
    </row>
    <row r="1339" spans="1:13" ht="97.5" x14ac:dyDescent="0.25">
      <c r="A1339" s="92" t="s">
        <v>1438</v>
      </c>
      <c r="B1339" s="92" t="s">
        <v>1439</v>
      </c>
      <c r="C1339" s="227" t="s">
        <v>1457</v>
      </c>
      <c r="D1339" s="227" t="s">
        <v>1443</v>
      </c>
      <c r="E1339" s="228">
        <v>18</v>
      </c>
      <c r="F1339" s="229" t="s">
        <v>20</v>
      </c>
      <c r="G1339" s="230"/>
      <c r="H1339" s="8" t="s">
        <v>1</v>
      </c>
      <c r="I1339" s="42"/>
      <c r="J1339" s="6"/>
      <c r="K1339" s="6"/>
      <c r="L1339" s="6"/>
      <c r="M1339" s="6"/>
    </row>
    <row r="1340" spans="1:13" ht="97.5" x14ac:dyDescent="0.25">
      <c r="A1340" s="92" t="s">
        <v>1438</v>
      </c>
      <c r="B1340" s="92" t="s">
        <v>1439</v>
      </c>
      <c r="C1340" s="227" t="s">
        <v>1458</v>
      </c>
      <c r="D1340" s="227" t="s">
        <v>1443</v>
      </c>
      <c r="E1340" s="228">
        <v>20</v>
      </c>
      <c r="F1340" s="229" t="s">
        <v>20</v>
      </c>
      <c r="G1340" s="230"/>
      <c r="H1340" s="8" t="s">
        <v>1</v>
      </c>
      <c r="I1340" s="42"/>
      <c r="J1340" s="6"/>
      <c r="K1340" s="6"/>
      <c r="L1340" s="6"/>
      <c r="M1340" s="6"/>
    </row>
    <row r="1341" spans="1:13" ht="97.5" x14ac:dyDescent="0.25">
      <c r="A1341" s="92" t="s">
        <v>1438</v>
      </c>
      <c r="B1341" s="92" t="s">
        <v>1439</v>
      </c>
      <c r="C1341" s="227" t="s">
        <v>1459</v>
      </c>
      <c r="D1341" s="227" t="s">
        <v>1443</v>
      </c>
      <c r="E1341" s="228">
        <v>20</v>
      </c>
      <c r="F1341" s="229" t="s">
        <v>20</v>
      </c>
      <c r="G1341" s="230"/>
      <c r="H1341" s="8" t="s">
        <v>1</v>
      </c>
      <c r="I1341" s="42"/>
      <c r="J1341" s="6"/>
      <c r="K1341" s="6"/>
      <c r="L1341" s="6"/>
      <c r="M1341" s="6"/>
    </row>
    <row r="1342" spans="1:13" ht="97.5" x14ac:dyDescent="0.25">
      <c r="A1342" s="92" t="s">
        <v>1438</v>
      </c>
      <c r="B1342" s="92" t="s">
        <v>1439</v>
      </c>
      <c r="C1342" s="227" t="s">
        <v>1460</v>
      </c>
      <c r="D1342" s="227" t="s">
        <v>1443</v>
      </c>
      <c r="E1342" s="228">
        <v>20</v>
      </c>
      <c r="F1342" s="229" t="s">
        <v>20</v>
      </c>
      <c r="G1342" s="230"/>
      <c r="H1342" s="8" t="s">
        <v>1</v>
      </c>
      <c r="I1342" s="42"/>
      <c r="J1342" s="6"/>
      <c r="K1342" s="6"/>
      <c r="L1342" s="6"/>
      <c r="M1342" s="6"/>
    </row>
    <row r="1343" spans="1:13" ht="97.5" x14ac:dyDescent="0.25">
      <c r="A1343" s="92" t="s">
        <v>1438</v>
      </c>
      <c r="B1343" s="92" t="s">
        <v>1439</v>
      </c>
      <c r="C1343" s="227" t="s">
        <v>1461</v>
      </c>
      <c r="D1343" s="227" t="s">
        <v>1443</v>
      </c>
      <c r="E1343" s="228">
        <v>20</v>
      </c>
      <c r="F1343" s="229" t="s">
        <v>20</v>
      </c>
      <c r="G1343" s="230"/>
      <c r="H1343" s="8" t="s">
        <v>1</v>
      </c>
      <c r="I1343" s="42"/>
      <c r="J1343" s="6"/>
      <c r="K1343" s="6"/>
      <c r="L1343" s="6"/>
      <c r="M1343" s="6"/>
    </row>
    <row r="1344" spans="1:13" ht="97.5" x14ac:dyDescent="0.25">
      <c r="A1344" s="92" t="s">
        <v>1438</v>
      </c>
      <c r="B1344" s="92" t="s">
        <v>1439</v>
      </c>
      <c r="C1344" s="227" t="s">
        <v>1462</v>
      </c>
      <c r="D1344" s="227" t="s">
        <v>1443</v>
      </c>
      <c r="E1344" s="228">
        <v>20</v>
      </c>
      <c r="F1344" s="229" t="s">
        <v>20</v>
      </c>
      <c r="G1344" s="230"/>
      <c r="H1344" s="8" t="s">
        <v>1</v>
      </c>
      <c r="I1344" s="42"/>
      <c r="J1344" s="6"/>
      <c r="K1344" s="6"/>
      <c r="L1344" s="6"/>
      <c r="M1344" s="6"/>
    </row>
    <row r="1345" spans="1:13" ht="97.5" x14ac:dyDescent="0.25">
      <c r="A1345" s="92" t="s">
        <v>1438</v>
      </c>
      <c r="B1345" s="92" t="s">
        <v>1439</v>
      </c>
      <c r="C1345" s="227" t="s">
        <v>1463</v>
      </c>
      <c r="D1345" s="227" t="s">
        <v>1443</v>
      </c>
      <c r="E1345" s="228">
        <v>20</v>
      </c>
      <c r="F1345" s="229" t="s">
        <v>20</v>
      </c>
      <c r="G1345" s="230"/>
      <c r="H1345" s="8" t="s">
        <v>1</v>
      </c>
      <c r="I1345" s="42"/>
      <c r="J1345" s="6"/>
      <c r="K1345" s="6"/>
      <c r="L1345" s="6"/>
      <c r="M1345" s="6"/>
    </row>
    <row r="1346" spans="1:13" ht="97.5" x14ac:dyDescent="0.25">
      <c r="A1346" s="92" t="s">
        <v>1438</v>
      </c>
      <c r="B1346" s="92" t="s">
        <v>1439</v>
      </c>
      <c r="C1346" s="227" t="s">
        <v>1464</v>
      </c>
      <c r="D1346" s="227" t="s">
        <v>1443</v>
      </c>
      <c r="E1346" s="228">
        <v>20</v>
      </c>
      <c r="F1346" s="229" t="s">
        <v>20</v>
      </c>
      <c r="G1346" s="230"/>
      <c r="H1346" s="8" t="s">
        <v>1</v>
      </c>
      <c r="I1346" s="42"/>
      <c r="J1346" s="6"/>
      <c r="K1346" s="6"/>
      <c r="L1346" s="6"/>
      <c r="M1346" s="6"/>
    </row>
    <row r="1347" spans="1:13" ht="97.5" x14ac:dyDescent="0.25">
      <c r="A1347" s="92" t="s">
        <v>1438</v>
      </c>
      <c r="B1347" s="92" t="s">
        <v>1439</v>
      </c>
      <c r="C1347" s="227" t="s">
        <v>1465</v>
      </c>
      <c r="D1347" s="227" t="s">
        <v>1443</v>
      </c>
      <c r="E1347" s="228">
        <v>20</v>
      </c>
      <c r="F1347" s="229" t="s">
        <v>20</v>
      </c>
      <c r="G1347" s="230"/>
      <c r="H1347" s="8" t="s">
        <v>1</v>
      </c>
      <c r="I1347" s="42"/>
      <c r="J1347" s="6"/>
      <c r="K1347" s="6"/>
      <c r="L1347" s="6"/>
      <c r="M1347" s="6"/>
    </row>
    <row r="1348" spans="1:13" ht="97.5" x14ac:dyDescent="0.25">
      <c r="A1348" s="92" t="s">
        <v>1438</v>
      </c>
      <c r="B1348" s="92" t="s">
        <v>1439</v>
      </c>
      <c r="C1348" s="227" t="s">
        <v>1466</v>
      </c>
      <c r="D1348" s="227" t="s">
        <v>1443</v>
      </c>
      <c r="E1348" s="228">
        <v>20</v>
      </c>
      <c r="F1348" s="229" t="s">
        <v>20</v>
      </c>
      <c r="G1348" s="230"/>
      <c r="H1348" s="8" t="s">
        <v>1</v>
      </c>
      <c r="I1348" s="42"/>
      <c r="J1348" s="6"/>
      <c r="K1348" s="6"/>
      <c r="L1348" s="6"/>
      <c r="M1348" s="6"/>
    </row>
    <row r="1349" spans="1:13" ht="97.5" x14ac:dyDescent="0.25">
      <c r="A1349" s="92" t="s">
        <v>1438</v>
      </c>
      <c r="B1349" s="92" t="s">
        <v>1439</v>
      </c>
      <c r="C1349" s="227" t="s">
        <v>1467</v>
      </c>
      <c r="D1349" s="227" t="s">
        <v>1443</v>
      </c>
      <c r="E1349" s="228">
        <v>20</v>
      </c>
      <c r="F1349" s="229" t="s">
        <v>20</v>
      </c>
      <c r="G1349" s="230"/>
      <c r="H1349" s="8" t="s">
        <v>1</v>
      </c>
      <c r="I1349" s="42"/>
      <c r="J1349" s="6"/>
      <c r="K1349" s="6"/>
      <c r="L1349" s="6"/>
      <c r="M1349" s="6"/>
    </row>
    <row r="1350" spans="1:13" ht="97.5" x14ac:dyDescent="0.25">
      <c r="A1350" s="92" t="s">
        <v>1438</v>
      </c>
      <c r="B1350" s="92" t="s">
        <v>1439</v>
      </c>
      <c r="C1350" s="227" t="s">
        <v>1468</v>
      </c>
      <c r="D1350" s="227" t="s">
        <v>1443</v>
      </c>
      <c r="E1350" s="228">
        <v>20</v>
      </c>
      <c r="F1350" s="229" t="s">
        <v>20</v>
      </c>
      <c r="G1350" s="230"/>
      <c r="H1350" s="8" t="s">
        <v>1</v>
      </c>
      <c r="I1350" s="42"/>
      <c r="J1350" s="6"/>
      <c r="K1350" s="6"/>
      <c r="L1350" s="6"/>
      <c r="M1350" s="6"/>
    </row>
    <row r="1351" spans="1:13" ht="97.5" x14ac:dyDescent="0.25">
      <c r="A1351" s="92" t="s">
        <v>1438</v>
      </c>
      <c r="B1351" s="92" t="s">
        <v>1439</v>
      </c>
      <c r="C1351" s="227" t="s">
        <v>1469</v>
      </c>
      <c r="D1351" s="227" t="s">
        <v>1443</v>
      </c>
      <c r="E1351" s="228">
        <v>20</v>
      </c>
      <c r="F1351" s="229" t="s">
        <v>20</v>
      </c>
      <c r="G1351" s="230"/>
      <c r="H1351" s="8" t="s">
        <v>1</v>
      </c>
      <c r="I1351" s="42"/>
      <c r="J1351" s="6"/>
      <c r="K1351" s="6"/>
      <c r="L1351" s="6"/>
      <c r="M1351" s="6"/>
    </row>
    <row r="1352" spans="1:13" ht="58.5" x14ac:dyDescent="0.25">
      <c r="A1352" s="217" t="s">
        <v>1438</v>
      </c>
      <c r="B1352" s="217" t="s">
        <v>1470</v>
      </c>
      <c r="C1352" s="218" t="s">
        <v>1440</v>
      </c>
      <c r="D1352" s="218" t="s">
        <v>1443</v>
      </c>
      <c r="E1352" s="219">
        <v>160</v>
      </c>
      <c r="F1352" s="220" t="s">
        <v>20</v>
      </c>
      <c r="G1352" s="221"/>
      <c r="H1352" s="30" t="s">
        <v>1</v>
      </c>
      <c r="I1352" s="222"/>
      <c r="J1352" s="6"/>
      <c r="K1352" s="6"/>
      <c r="L1352" s="6"/>
      <c r="M1352" s="6"/>
    </row>
    <row r="1353" spans="1:13" ht="58.5" x14ac:dyDescent="0.25">
      <c r="A1353" s="92" t="s">
        <v>1438</v>
      </c>
      <c r="B1353" s="92" t="s">
        <v>1470</v>
      </c>
      <c r="C1353" s="93" t="s">
        <v>1471</v>
      </c>
      <c r="D1353" s="93" t="s">
        <v>1443</v>
      </c>
      <c r="E1353" s="94">
        <v>360</v>
      </c>
      <c r="F1353" s="95" t="s">
        <v>20</v>
      </c>
      <c r="G1353" s="96"/>
      <c r="H1353" s="8" t="s">
        <v>1</v>
      </c>
      <c r="I1353" s="99"/>
      <c r="J1353" s="6"/>
      <c r="K1353" s="6"/>
      <c r="L1353" s="6"/>
      <c r="M1353" s="6"/>
    </row>
    <row r="1354" spans="1:13" ht="58.5" x14ac:dyDescent="0.25">
      <c r="A1354" s="92" t="s">
        <v>1438</v>
      </c>
      <c r="B1354" s="92" t="s">
        <v>1470</v>
      </c>
      <c r="C1354" s="93" t="s">
        <v>1472</v>
      </c>
      <c r="D1354" s="93" t="s">
        <v>1443</v>
      </c>
      <c r="E1354" s="94">
        <v>540</v>
      </c>
      <c r="F1354" s="95" t="s">
        <v>20</v>
      </c>
      <c r="G1354" s="96"/>
      <c r="H1354" s="8" t="s">
        <v>1</v>
      </c>
      <c r="I1354" s="99"/>
      <c r="J1354" s="6"/>
      <c r="K1354" s="6"/>
      <c r="L1354" s="6"/>
      <c r="M1354" s="6"/>
    </row>
    <row r="1355" spans="1:13" ht="58.5" x14ac:dyDescent="0.25">
      <c r="A1355" s="100" t="s">
        <v>1438</v>
      </c>
      <c r="B1355" s="100" t="s">
        <v>1473</v>
      </c>
      <c r="C1355" s="101" t="s">
        <v>1445</v>
      </c>
      <c r="D1355" s="101" t="s">
        <v>1443</v>
      </c>
      <c r="E1355" s="102">
        <v>260</v>
      </c>
      <c r="F1355" s="103" t="s">
        <v>20</v>
      </c>
      <c r="G1355" s="104"/>
      <c r="H1355" s="8" t="s">
        <v>1</v>
      </c>
      <c r="I1355" s="99"/>
      <c r="J1355" s="6"/>
      <c r="K1355" s="6"/>
      <c r="L1355" s="6"/>
      <c r="M1355" s="6"/>
    </row>
    <row r="1356" spans="1:13" ht="58.5" x14ac:dyDescent="0.25">
      <c r="A1356" s="93" t="s">
        <v>1438</v>
      </c>
      <c r="B1356" s="93" t="s">
        <v>1470</v>
      </c>
      <c r="C1356" s="93" t="s">
        <v>1474</v>
      </c>
      <c r="D1356" s="93" t="s">
        <v>1443</v>
      </c>
      <c r="E1356" s="94">
        <v>140</v>
      </c>
      <c r="F1356" s="95" t="s">
        <v>20</v>
      </c>
      <c r="G1356" s="96"/>
      <c r="H1356" s="8" t="s">
        <v>1</v>
      </c>
      <c r="I1356" s="105"/>
      <c r="J1356" s="6"/>
      <c r="K1356" s="6"/>
      <c r="L1356" s="6"/>
      <c r="M1356" s="6"/>
    </row>
    <row r="1357" spans="1:13" ht="58.5" x14ac:dyDescent="0.25">
      <c r="A1357" s="93" t="s">
        <v>1438</v>
      </c>
      <c r="B1357" s="93" t="s">
        <v>1470</v>
      </c>
      <c r="C1357" s="93" t="s">
        <v>1475</v>
      </c>
      <c r="D1357" s="93" t="s">
        <v>1443</v>
      </c>
      <c r="E1357" s="94">
        <v>80</v>
      </c>
      <c r="F1357" s="95" t="s">
        <v>20</v>
      </c>
      <c r="G1357" s="96"/>
      <c r="H1357" s="8" t="s">
        <v>1</v>
      </c>
      <c r="I1357" s="105"/>
      <c r="J1357" s="6"/>
      <c r="K1357" s="6"/>
      <c r="L1357" s="6"/>
      <c r="M1357" s="6"/>
    </row>
    <row r="1358" spans="1:13" ht="58.5" x14ac:dyDescent="0.25">
      <c r="A1358" s="93" t="s">
        <v>1438</v>
      </c>
      <c r="B1358" s="93" t="s">
        <v>1470</v>
      </c>
      <c r="C1358" s="93" t="s">
        <v>1476</v>
      </c>
      <c r="D1358" s="93" t="s">
        <v>1443</v>
      </c>
      <c r="E1358" s="94">
        <v>52</v>
      </c>
      <c r="F1358" s="95" t="s">
        <v>20</v>
      </c>
      <c r="G1358" s="96"/>
      <c r="H1358" s="8" t="s">
        <v>1</v>
      </c>
      <c r="I1358" s="105"/>
      <c r="J1358" s="6"/>
      <c r="K1358" s="6"/>
      <c r="L1358" s="6"/>
      <c r="M1358" s="6"/>
    </row>
    <row r="1359" spans="1:13" ht="58.5" x14ac:dyDescent="0.25">
      <c r="A1359" s="93" t="s">
        <v>1438</v>
      </c>
      <c r="B1359" s="93" t="s">
        <v>1470</v>
      </c>
      <c r="C1359" s="93" t="s">
        <v>1477</v>
      </c>
      <c r="D1359" s="93" t="s">
        <v>1443</v>
      </c>
      <c r="E1359" s="94">
        <v>51</v>
      </c>
      <c r="F1359" s="95" t="s">
        <v>20</v>
      </c>
      <c r="G1359" s="96"/>
      <c r="H1359" s="8" t="s">
        <v>1</v>
      </c>
      <c r="I1359" s="105"/>
      <c r="J1359" s="6"/>
      <c r="K1359" s="6"/>
      <c r="L1359" s="6"/>
      <c r="M1359" s="6"/>
    </row>
    <row r="1360" spans="1:13" ht="58.5" x14ac:dyDescent="0.25">
      <c r="A1360" s="93" t="s">
        <v>1438</v>
      </c>
      <c r="B1360" s="93" t="s">
        <v>1470</v>
      </c>
      <c r="C1360" s="93" t="s">
        <v>1478</v>
      </c>
      <c r="D1360" s="93" t="s">
        <v>1443</v>
      </c>
      <c r="E1360" s="94">
        <v>39</v>
      </c>
      <c r="F1360" s="95" t="s">
        <v>20</v>
      </c>
      <c r="G1360" s="96"/>
      <c r="H1360" s="8" t="s">
        <v>1</v>
      </c>
      <c r="I1360" s="105"/>
      <c r="J1360" s="6"/>
      <c r="K1360" s="6"/>
      <c r="L1360" s="6"/>
      <c r="M1360" s="6"/>
    </row>
    <row r="1361" spans="1:13" ht="58.5" x14ac:dyDescent="0.25">
      <c r="A1361" s="93" t="s">
        <v>1438</v>
      </c>
      <c r="B1361" s="93" t="s">
        <v>1470</v>
      </c>
      <c r="C1361" s="93" t="s">
        <v>1479</v>
      </c>
      <c r="D1361" s="93" t="s">
        <v>1443</v>
      </c>
      <c r="E1361" s="94">
        <v>38</v>
      </c>
      <c r="F1361" s="95" t="s">
        <v>20</v>
      </c>
      <c r="G1361" s="96"/>
      <c r="H1361" s="8" t="s">
        <v>1</v>
      </c>
      <c r="I1361" s="105"/>
      <c r="J1361" s="6"/>
      <c r="K1361" s="6"/>
      <c r="L1361" s="6"/>
      <c r="M1361" s="6"/>
    </row>
    <row r="1362" spans="1:13" ht="58.5" x14ac:dyDescent="0.25">
      <c r="A1362" s="93" t="s">
        <v>1438</v>
      </c>
      <c r="B1362" s="93" t="s">
        <v>1470</v>
      </c>
      <c r="C1362" s="93" t="s">
        <v>1480</v>
      </c>
      <c r="D1362" s="93" t="s">
        <v>1443</v>
      </c>
      <c r="E1362" s="94">
        <v>100</v>
      </c>
      <c r="F1362" s="95" t="s">
        <v>20</v>
      </c>
      <c r="G1362" s="96"/>
      <c r="H1362" s="8" t="s">
        <v>1</v>
      </c>
      <c r="I1362" s="105"/>
      <c r="J1362" s="6"/>
      <c r="K1362" s="6"/>
      <c r="L1362" s="6"/>
      <c r="M1362" s="6"/>
    </row>
    <row r="1363" spans="1:13" ht="58.5" x14ac:dyDescent="0.25">
      <c r="A1363" s="93" t="s">
        <v>1438</v>
      </c>
      <c r="B1363" s="93" t="s">
        <v>1470</v>
      </c>
      <c r="C1363" s="93" t="s">
        <v>1481</v>
      </c>
      <c r="D1363" s="93" t="s">
        <v>1443</v>
      </c>
      <c r="E1363" s="94">
        <v>40</v>
      </c>
      <c r="F1363" s="95" t="s">
        <v>20</v>
      </c>
      <c r="G1363" s="96"/>
      <c r="H1363" s="8" t="s">
        <v>1</v>
      </c>
      <c r="I1363" s="105"/>
      <c r="J1363" s="6"/>
      <c r="K1363" s="6"/>
      <c r="L1363" s="6"/>
      <c r="M1363" s="6"/>
    </row>
    <row r="1364" spans="1:13" ht="58.5" x14ac:dyDescent="0.25">
      <c r="A1364" s="93" t="s">
        <v>1438</v>
      </c>
      <c r="B1364" s="93" t="s">
        <v>1470</v>
      </c>
      <c r="C1364" s="93" t="s">
        <v>1482</v>
      </c>
      <c r="D1364" s="93" t="s">
        <v>1443</v>
      </c>
      <c r="E1364" s="94">
        <v>37</v>
      </c>
      <c r="F1364" s="95" t="s">
        <v>20</v>
      </c>
      <c r="G1364" s="96"/>
      <c r="H1364" s="8" t="s">
        <v>1</v>
      </c>
      <c r="I1364" s="105"/>
      <c r="J1364" s="6"/>
      <c r="K1364" s="6"/>
      <c r="L1364" s="6"/>
      <c r="M1364" s="6"/>
    </row>
    <row r="1365" spans="1:13" ht="58.5" x14ac:dyDescent="0.25">
      <c r="A1365" s="93" t="s">
        <v>1438</v>
      </c>
      <c r="B1365" s="93" t="s">
        <v>1470</v>
      </c>
      <c r="C1365" s="93" t="s">
        <v>1483</v>
      </c>
      <c r="D1365" s="93" t="s">
        <v>1443</v>
      </c>
      <c r="E1365" s="94">
        <v>38</v>
      </c>
      <c r="F1365" s="95" t="s">
        <v>20</v>
      </c>
      <c r="G1365" s="96"/>
      <c r="H1365" s="8" t="s">
        <v>1</v>
      </c>
      <c r="I1365" s="105"/>
      <c r="J1365" s="6"/>
      <c r="K1365" s="6"/>
      <c r="L1365" s="6"/>
      <c r="M1365" s="6"/>
    </row>
    <row r="1366" spans="1:13" ht="58.5" x14ac:dyDescent="0.25">
      <c r="A1366" s="93" t="s">
        <v>1438</v>
      </c>
      <c r="B1366" s="93" t="s">
        <v>1470</v>
      </c>
      <c r="C1366" s="93" t="s">
        <v>1484</v>
      </c>
      <c r="D1366" s="93" t="s">
        <v>1443</v>
      </c>
      <c r="E1366" s="94">
        <v>33</v>
      </c>
      <c r="F1366" s="95" t="s">
        <v>20</v>
      </c>
      <c r="G1366" s="96"/>
      <c r="H1366" s="8" t="s">
        <v>1</v>
      </c>
      <c r="I1366" s="105"/>
      <c r="J1366" s="6"/>
      <c r="K1366" s="6"/>
      <c r="L1366" s="6"/>
      <c r="M1366" s="6"/>
    </row>
    <row r="1367" spans="1:13" ht="58.5" x14ac:dyDescent="0.25">
      <c r="A1367" s="93" t="s">
        <v>1438</v>
      </c>
      <c r="B1367" s="93" t="s">
        <v>1470</v>
      </c>
      <c r="C1367" s="93" t="s">
        <v>1485</v>
      </c>
      <c r="D1367" s="93" t="s">
        <v>1443</v>
      </c>
      <c r="E1367" s="94">
        <v>40</v>
      </c>
      <c r="F1367" s="95" t="s">
        <v>20</v>
      </c>
      <c r="G1367" s="96"/>
      <c r="H1367" s="8" t="s">
        <v>1</v>
      </c>
      <c r="I1367" s="105"/>
      <c r="J1367" s="6"/>
      <c r="K1367" s="6"/>
      <c r="L1367" s="6"/>
      <c r="M1367" s="6"/>
    </row>
    <row r="1368" spans="1:13" ht="58.5" x14ac:dyDescent="0.25">
      <c r="A1368" s="93" t="s">
        <v>1438</v>
      </c>
      <c r="B1368" s="93" t="s">
        <v>1470</v>
      </c>
      <c r="C1368" s="93" t="s">
        <v>1486</v>
      </c>
      <c r="D1368" s="93" t="s">
        <v>1443</v>
      </c>
      <c r="E1368" s="94">
        <v>40</v>
      </c>
      <c r="F1368" s="95" t="s">
        <v>20</v>
      </c>
      <c r="G1368" s="96"/>
      <c r="H1368" s="8" t="s">
        <v>1</v>
      </c>
      <c r="I1368" s="105"/>
      <c r="J1368" s="6"/>
      <c r="K1368" s="6"/>
      <c r="L1368" s="6"/>
      <c r="M1368" s="6"/>
    </row>
    <row r="1369" spans="1:13" ht="58.5" x14ac:dyDescent="0.25">
      <c r="A1369" s="93" t="s">
        <v>1438</v>
      </c>
      <c r="B1369" s="93" t="s">
        <v>1470</v>
      </c>
      <c r="C1369" s="93" t="s">
        <v>1487</v>
      </c>
      <c r="D1369" s="93" t="s">
        <v>1443</v>
      </c>
      <c r="E1369" s="94">
        <v>32</v>
      </c>
      <c r="F1369" s="95" t="s">
        <v>20</v>
      </c>
      <c r="G1369" s="96"/>
      <c r="H1369" s="8" t="s">
        <v>1</v>
      </c>
      <c r="I1369" s="105"/>
      <c r="J1369" s="6"/>
      <c r="K1369" s="6"/>
      <c r="L1369" s="6"/>
      <c r="M1369" s="6"/>
    </row>
    <row r="1370" spans="1:13" ht="58.5" x14ac:dyDescent="0.25">
      <c r="A1370" s="93" t="s">
        <v>1438</v>
      </c>
      <c r="B1370" s="93" t="s">
        <v>1470</v>
      </c>
      <c r="C1370" s="93" t="s">
        <v>1488</v>
      </c>
      <c r="D1370" s="93" t="s">
        <v>1443</v>
      </c>
      <c r="E1370" s="94">
        <v>38</v>
      </c>
      <c r="F1370" s="95" t="s">
        <v>20</v>
      </c>
      <c r="G1370" s="96"/>
      <c r="H1370" s="8" t="s">
        <v>1</v>
      </c>
      <c r="I1370" s="105"/>
      <c r="J1370" s="6"/>
      <c r="K1370" s="6"/>
      <c r="L1370" s="6"/>
      <c r="M1370" s="6"/>
    </row>
    <row r="1371" spans="1:13" ht="58.5" x14ac:dyDescent="0.25">
      <c r="A1371" s="93" t="s">
        <v>1438</v>
      </c>
      <c r="B1371" s="93" t="s">
        <v>1470</v>
      </c>
      <c r="C1371" s="93" t="s">
        <v>1489</v>
      </c>
      <c r="D1371" s="93" t="s">
        <v>1443</v>
      </c>
      <c r="E1371" s="94">
        <v>40</v>
      </c>
      <c r="F1371" s="95" t="s">
        <v>20</v>
      </c>
      <c r="G1371" s="96"/>
      <c r="H1371" s="8" t="s">
        <v>1</v>
      </c>
      <c r="I1371" s="105"/>
      <c r="J1371" s="6"/>
      <c r="K1371" s="6"/>
      <c r="L1371" s="6"/>
      <c r="M1371" s="6"/>
    </row>
    <row r="1372" spans="1:13" ht="58.5" x14ac:dyDescent="0.25">
      <c r="A1372" s="93" t="s">
        <v>1438</v>
      </c>
      <c r="B1372" s="93" t="s">
        <v>1470</v>
      </c>
      <c r="C1372" s="93" t="s">
        <v>1490</v>
      </c>
      <c r="D1372" s="93" t="s">
        <v>1443</v>
      </c>
      <c r="E1372" s="94">
        <v>40</v>
      </c>
      <c r="F1372" s="95" t="s">
        <v>20</v>
      </c>
      <c r="G1372" s="96"/>
      <c r="H1372" s="8" t="s">
        <v>1</v>
      </c>
      <c r="I1372" s="105"/>
      <c r="J1372" s="6"/>
      <c r="K1372" s="6"/>
      <c r="L1372" s="6"/>
      <c r="M1372" s="6"/>
    </row>
    <row r="1373" spans="1:13" ht="58.5" x14ac:dyDescent="0.25">
      <c r="A1373" s="93" t="s">
        <v>1438</v>
      </c>
      <c r="B1373" s="93" t="s">
        <v>1470</v>
      </c>
      <c r="C1373" s="93" t="s">
        <v>1491</v>
      </c>
      <c r="D1373" s="93" t="s">
        <v>1443</v>
      </c>
      <c r="E1373" s="94">
        <v>40</v>
      </c>
      <c r="F1373" s="95" t="s">
        <v>20</v>
      </c>
      <c r="G1373" s="96"/>
      <c r="H1373" s="8" t="s">
        <v>1</v>
      </c>
      <c r="I1373" s="105"/>
      <c r="J1373" s="6"/>
      <c r="K1373" s="6"/>
      <c r="L1373" s="6"/>
      <c r="M1373" s="6"/>
    </row>
    <row r="1374" spans="1:13" ht="58.5" x14ac:dyDescent="0.25">
      <c r="A1374" s="93" t="s">
        <v>1438</v>
      </c>
      <c r="B1374" s="93" t="s">
        <v>1470</v>
      </c>
      <c r="C1374" s="93" t="s">
        <v>1492</v>
      </c>
      <c r="D1374" s="93" t="s">
        <v>1443</v>
      </c>
      <c r="E1374" s="94">
        <v>79</v>
      </c>
      <c r="F1374" s="95" t="s">
        <v>20</v>
      </c>
      <c r="G1374" s="96"/>
      <c r="H1374" s="8" t="s">
        <v>1</v>
      </c>
      <c r="I1374" s="105"/>
      <c r="J1374" s="6"/>
      <c r="K1374" s="6"/>
      <c r="L1374" s="6"/>
      <c r="M1374" s="6"/>
    </row>
    <row r="1375" spans="1:13" ht="58.5" x14ac:dyDescent="0.25">
      <c r="A1375" s="93" t="s">
        <v>1438</v>
      </c>
      <c r="B1375" s="93" t="s">
        <v>1470</v>
      </c>
      <c r="C1375" s="93" t="s">
        <v>1493</v>
      </c>
      <c r="D1375" s="93" t="s">
        <v>1443</v>
      </c>
      <c r="E1375" s="94">
        <v>70</v>
      </c>
      <c r="F1375" s="95" t="s">
        <v>20</v>
      </c>
      <c r="G1375" s="96"/>
      <c r="H1375" s="8" t="s">
        <v>1</v>
      </c>
      <c r="I1375" s="105"/>
      <c r="J1375" s="6"/>
      <c r="K1375" s="6"/>
      <c r="L1375" s="6"/>
      <c r="M1375" s="6"/>
    </row>
    <row r="1376" spans="1:13" ht="58.5" x14ac:dyDescent="0.25">
      <c r="A1376" s="93" t="s">
        <v>1438</v>
      </c>
      <c r="B1376" s="93" t="s">
        <v>1470</v>
      </c>
      <c r="C1376" s="93" t="s">
        <v>1494</v>
      </c>
      <c r="D1376" s="93" t="s">
        <v>1443</v>
      </c>
      <c r="E1376" s="94">
        <v>31</v>
      </c>
      <c r="F1376" s="95" t="s">
        <v>20</v>
      </c>
      <c r="G1376" s="96"/>
      <c r="H1376" s="8" t="s">
        <v>1</v>
      </c>
      <c r="I1376" s="105"/>
      <c r="J1376" s="6"/>
      <c r="K1376" s="6"/>
      <c r="L1376" s="6"/>
      <c r="M1376" s="6"/>
    </row>
    <row r="1377" spans="1:13" ht="58.5" x14ac:dyDescent="0.25">
      <c r="A1377" s="93" t="s">
        <v>1438</v>
      </c>
      <c r="B1377" s="93" t="s">
        <v>1470</v>
      </c>
      <c r="C1377" s="93" t="s">
        <v>1495</v>
      </c>
      <c r="D1377" s="93" t="s">
        <v>1443</v>
      </c>
      <c r="E1377" s="94">
        <v>35</v>
      </c>
      <c r="F1377" s="95" t="s">
        <v>20</v>
      </c>
      <c r="G1377" s="96"/>
      <c r="H1377" s="8" t="s">
        <v>1</v>
      </c>
      <c r="I1377" s="105"/>
      <c r="J1377" s="6"/>
      <c r="K1377" s="6"/>
      <c r="L1377" s="6"/>
      <c r="M1377" s="6"/>
    </row>
    <row r="1378" spans="1:13" ht="58.5" x14ac:dyDescent="0.25">
      <c r="A1378" s="93" t="s">
        <v>1438</v>
      </c>
      <c r="B1378" s="93" t="s">
        <v>1496</v>
      </c>
      <c r="C1378" s="93" t="s">
        <v>1497</v>
      </c>
      <c r="D1378" s="93" t="s">
        <v>1443</v>
      </c>
      <c r="E1378" s="94">
        <v>47</v>
      </c>
      <c r="F1378" s="95" t="s">
        <v>20</v>
      </c>
      <c r="G1378" s="96"/>
      <c r="H1378" s="8" t="s">
        <v>1</v>
      </c>
      <c r="I1378" s="105"/>
      <c r="J1378" s="6"/>
      <c r="K1378" s="6"/>
      <c r="L1378" s="6"/>
      <c r="M1378" s="6"/>
    </row>
    <row r="1379" spans="1:13" ht="58.5" x14ac:dyDescent="0.25">
      <c r="A1379" s="93" t="s">
        <v>1438</v>
      </c>
      <c r="B1379" s="93" t="s">
        <v>1496</v>
      </c>
      <c r="C1379" s="93" t="s">
        <v>1498</v>
      </c>
      <c r="D1379" s="93" t="s">
        <v>1443</v>
      </c>
      <c r="E1379" s="94">
        <v>42</v>
      </c>
      <c r="F1379" s="95" t="s">
        <v>20</v>
      </c>
      <c r="G1379" s="96"/>
      <c r="H1379" s="8" t="s">
        <v>1</v>
      </c>
      <c r="I1379" s="105"/>
      <c r="J1379" s="6"/>
      <c r="K1379" s="6"/>
      <c r="L1379" s="6"/>
      <c r="M1379" s="6"/>
    </row>
    <row r="1380" spans="1:13" ht="58.5" x14ac:dyDescent="0.25">
      <c r="A1380" s="93" t="s">
        <v>1438</v>
      </c>
      <c r="B1380" s="93" t="s">
        <v>1496</v>
      </c>
      <c r="C1380" s="93" t="s">
        <v>1499</v>
      </c>
      <c r="D1380" s="93" t="s">
        <v>1443</v>
      </c>
      <c r="E1380" s="94">
        <v>14</v>
      </c>
      <c r="F1380" s="95" t="s">
        <v>20</v>
      </c>
      <c r="G1380" s="96"/>
      <c r="H1380" s="8" t="s">
        <v>1</v>
      </c>
      <c r="I1380" s="105"/>
      <c r="J1380" s="6"/>
      <c r="K1380" s="6"/>
      <c r="L1380" s="6"/>
      <c r="M1380" s="6"/>
    </row>
    <row r="1381" spans="1:13" ht="58.5" x14ac:dyDescent="0.25">
      <c r="A1381" s="93" t="s">
        <v>1438</v>
      </c>
      <c r="B1381" s="93" t="s">
        <v>1496</v>
      </c>
      <c r="C1381" s="93" t="s">
        <v>1500</v>
      </c>
      <c r="D1381" s="93" t="s">
        <v>1443</v>
      </c>
      <c r="E1381" s="94">
        <v>32</v>
      </c>
      <c r="F1381" s="95" t="s">
        <v>20</v>
      </c>
      <c r="G1381" s="96"/>
      <c r="H1381" s="8" t="s">
        <v>1</v>
      </c>
      <c r="I1381" s="105"/>
      <c r="J1381" s="6"/>
      <c r="K1381" s="6"/>
      <c r="L1381" s="6"/>
      <c r="M1381" s="6"/>
    </row>
    <row r="1382" spans="1:13" ht="58.5" x14ac:dyDescent="0.25">
      <c r="A1382" s="93" t="s">
        <v>1438</v>
      </c>
      <c r="B1382" s="93" t="s">
        <v>1496</v>
      </c>
      <c r="C1382" s="93" t="s">
        <v>1501</v>
      </c>
      <c r="D1382" s="93" t="s">
        <v>1443</v>
      </c>
      <c r="E1382" s="94">
        <v>25</v>
      </c>
      <c r="F1382" s="95" t="s">
        <v>20</v>
      </c>
      <c r="G1382" s="96"/>
      <c r="H1382" s="8" t="s">
        <v>1</v>
      </c>
      <c r="I1382" s="105"/>
      <c r="J1382" s="6"/>
      <c r="K1382" s="6"/>
      <c r="L1382" s="6"/>
      <c r="M1382" s="6"/>
    </row>
    <row r="1383" spans="1:13" ht="58.5" x14ac:dyDescent="0.25">
      <c r="A1383" s="93" t="s">
        <v>1438</v>
      </c>
      <c r="B1383" s="93" t="s">
        <v>1496</v>
      </c>
      <c r="C1383" s="93" t="s">
        <v>1502</v>
      </c>
      <c r="D1383" s="93" t="s">
        <v>1443</v>
      </c>
      <c r="E1383" s="94">
        <v>30</v>
      </c>
      <c r="F1383" s="95" t="s">
        <v>20</v>
      </c>
      <c r="G1383" s="96"/>
      <c r="H1383" s="8" t="s">
        <v>1</v>
      </c>
      <c r="I1383" s="105"/>
      <c r="J1383" s="6"/>
      <c r="K1383" s="6"/>
      <c r="L1383" s="6"/>
      <c r="M1383" s="6"/>
    </row>
    <row r="1384" spans="1:13" ht="58.5" x14ac:dyDescent="0.25">
      <c r="A1384" s="93" t="s">
        <v>1438</v>
      </c>
      <c r="B1384" s="93" t="s">
        <v>1496</v>
      </c>
      <c r="C1384" s="93" t="s">
        <v>1503</v>
      </c>
      <c r="D1384" s="93" t="s">
        <v>1443</v>
      </c>
      <c r="E1384" s="94">
        <v>30</v>
      </c>
      <c r="F1384" s="95" t="s">
        <v>20</v>
      </c>
      <c r="G1384" s="96"/>
      <c r="H1384" s="8" t="s">
        <v>1</v>
      </c>
      <c r="I1384" s="105"/>
      <c r="J1384" s="6"/>
      <c r="K1384" s="6"/>
      <c r="L1384" s="6"/>
      <c r="M1384" s="6"/>
    </row>
    <row r="1385" spans="1:13" ht="58.5" x14ac:dyDescent="0.25">
      <c r="A1385" s="93" t="s">
        <v>1438</v>
      </c>
      <c r="B1385" s="93" t="s">
        <v>1496</v>
      </c>
      <c r="C1385" s="93" t="s">
        <v>1504</v>
      </c>
      <c r="D1385" s="93" t="s">
        <v>1443</v>
      </c>
      <c r="E1385" s="94">
        <v>11</v>
      </c>
      <c r="F1385" s="95" t="s">
        <v>20</v>
      </c>
      <c r="G1385" s="96"/>
      <c r="H1385" s="8" t="s">
        <v>1</v>
      </c>
      <c r="I1385" s="105"/>
      <c r="J1385" s="6"/>
      <c r="K1385" s="6"/>
      <c r="L1385" s="6"/>
      <c r="M1385" s="6"/>
    </row>
    <row r="1386" spans="1:13" ht="58.5" x14ac:dyDescent="0.25">
      <c r="A1386" s="93" t="s">
        <v>1438</v>
      </c>
      <c r="B1386" s="93" t="s">
        <v>1496</v>
      </c>
      <c r="C1386" s="93" t="s">
        <v>1505</v>
      </c>
      <c r="D1386" s="93" t="s">
        <v>1443</v>
      </c>
      <c r="E1386" s="94">
        <v>104</v>
      </c>
      <c r="F1386" s="95" t="s">
        <v>20</v>
      </c>
      <c r="G1386" s="96"/>
      <c r="H1386" s="8" t="s">
        <v>1</v>
      </c>
      <c r="I1386" s="105"/>
      <c r="J1386" s="6"/>
      <c r="K1386" s="6"/>
      <c r="L1386" s="6"/>
      <c r="M1386" s="6"/>
    </row>
    <row r="1387" spans="1:13" ht="58.5" x14ac:dyDescent="0.25">
      <c r="A1387" s="93" t="s">
        <v>1438</v>
      </c>
      <c r="B1387" s="93" t="s">
        <v>1496</v>
      </c>
      <c r="C1387" s="93" t="s">
        <v>1506</v>
      </c>
      <c r="D1387" s="93" t="s">
        <v>1443</v>
      </c>
      <c r="E1387" s="94">
        <v>6</v>
      </c>
      <c r="F1387" s="95" t="s">
        <v>20</v>
      </c>
      <c r="G1387" s="96"/>
      <c r="H1387" s="8" t="s">
        <v>1</v>
      </c>
      <c r="I1387" s="105"/>
      <c r="J1387" s="6"/>
      <c r="K1387" s="6"/>
      <c r="L1387" s="6"/>
      <c r="M1387" s="6"/>
    </row>
    <row r="1388" spans="1:13" ht="58.5" x14ac:dyDescent="0.25">
      <c r="A1388" s="93" t="s">
        <v>1438</v>
      </c>
      <c r="B1388" s="93" t="s">
        <v>1496</v>
      </c>
      <c r="C1388" s="93" t="s">
        <v>1507</v>
      </c>
      <c r="D1388" s="93" t="s">
        <v>1443</v>
      </c>
      <c r="E1388" s="94">
        <v>26</v>
      </c>
      <c r="F1388" s="95" t="s">
        <v>20</v>
      </c>
      <c r="G1388" s="96"/>
      <c r="H1388" s="8" t="s">
        <v>1</v>
      </c>
      <c r="I1388" s="105"/>
      <c r="J1388" s="6"/>
      <c r="K1388" s="6"/>
      <c r="L1388" s="6"/>
      <c r="M1388" s="6"/>
    </row>
    <row r="1389" spans="1:13" ht="58.5" x14ac:dyDescent="0.25">
      <c r="A1389" s="93" t="s">
        <v>1508</v>
      </c>
      <c r="B1389" s="93" t="s">
        <v>1509</v>
      </c>
      <c r="C1389" s="93" t="s">
        <v>1510</v>
      </c>
      <c r="D1389" s="93" t="s">
        <v>1443</v>
      </c>
      <c r="E1389" s="106">
        <v>18</v>
      </c>
      <c r="F1389" s="95" t="s">
        <v>1511</v>
      </c>
      <c r="G1389" s="96"/>
      <c r="H1389" s="8" t="s">
        <v>1</v>
      </c>
      <c r="I1389" s="107"/>
      <c r="J1389" s="6"/>
      <c r="K1389" s="6"/>
      <c r="L1389" s="6"/>
      <c r="M1389" s="6"/>
    </row>
    <row r="1390" spans="1:13" ht="58.5" x14ac:dyDescent="0.25">
      <c r="A1390" s="93" t="s">
        <v>1508</v>
      </c>
      <c r="B1390" s="93" t="s">
        <v>1512</v>
      </c>
      <c r="C1390" s="93" t="s">
        <v>1513</v>
      </c>
      <c r="D1390" s="93" t="s">
        <v>1443</v>
      </c>
      <c r="E1390" s="106">
        <v>40</v>
      </c>
      <c r="F1390" s="95" t="s">
        <v>1511</v>
      </c>
      <c r="G1390" s="96"/>
      <c r="H1390" s="8" t="s">
        <v>1</v>
      </c>
      <c r="I1390" s="107"/>
      <c r="J1390" s="6"/>
      <c r="K1390" s="6"/>
      <c r="L1390" s="6"/>
      <c r="M1390" s="6"/>
    </row>
    <row r="1391" spans="1:13" ht="58.5" x14ac:dyDescent="0.25">
      <c r="A1391" s="93" t="s">
        <v>1514</v>
      </c>
      <c r="B1391" s="93" t="s">
        <v>1515</v>
      </c>
      <c r="C1391" s="93" t="s">
        <v>1516</v>
      </c>
      <c r="D1391" s="93" t="s">
        <v>1443</v>
      </c>
      <c r="E1391" s="106">
        <v>100</v>
      </c>
      <c r="F1391" s="95" t="s">
        <v>20</v>
      </c>
      <c r="G1391" s="96"/>
      <c r="H1391" s="8" t="s">
        <v>1</v>
      </c>
      <c r="I1391" s="107"/>
      <c r="J1391" s="6"/>
      <c r="K1391" s="6"/>
      <c r="L1391" s="6"/>
      <c r="M1391" s="6"/>
    </row>
    <row r="1392" spans="1:13" ht="58.5" x14ac:dyDescent="0.25">
      <c r="A1392" s="93" t="s">
        <v>1514</v>
      </c>
      <c r="B1392" s="93" t="s">
        <v>1517</v>
      </c>
      <c r="C1392" s="93" t="s">
        <v>1518</v>
      </c>
      <c r="D1392" s="93" t="s">
        <v>1443</v>
      </c>
      <c r="E1392" s="106">
        <v>200</v>
      </c>
      <c r="F1392" s="95" t="s">
        <v>20</v>
      </c>
      <c r="G1392" s="96"/>
      <c r="H1392" s="8" t="s">
        <v>1</v>
      </c>
      <c r="I1392" s="107"/>
      <c r="J1392" s="6"/>
      <c r="K1392" s="6"/>
      <c r="L1392" s="6"/>
      <c r="M1392" s="6"/>
    </row>
    <row r="1393" spans="1:13" ht="58.5" x14ac:dyDescent="0.25">
      <c r="A1393" s="93" t="s">
        <v>1514</v>
      </c>
      <c r="B1393" s="93" t="s">
        <v>1519</v>
      </c>
      <c r="C1393" s="93" t="s">
        <v>1520</v>
      </c>
      <c r="D1393" s="93" t="s">
        <v>1443</v>
      </c>
      <c r="E1393" s="106">
        <v>130</v>
      </c>
      <c r="F1393" s="95" t="s">
        <v>20</v>
      </c>
      <c r="G1393" s="96"/>
      <c r="H1393" s="8" t="s">
        <v>1</v>
      </c>
      <c r="I1393" s="107"/>
      <c r="J1393" s="6"/>
      <c r="K1393" s="6"/>
      <c r="L1393" s="6"/>
      <c r="M1393" s="6"/>
    </row>
    <row r="1394" spans="1:13" ht="78" x14ac:dyDescent="0.25">
      <c r="A1394" s="15" t="s">
        <v>1521</v>
      </c>
      <c r="B1394" s="108" t="s">
        <v>1522</v>
      </c>
      <c r="C1394" s="109" t="s">
        <v>1523</v>
      </c>
      <c r="D1394" s="110" t="s">
        <v>1524</v>
      </c>
      <c r="E1394" s="111">
        <v>300</v>
      </c>
      <c r="F1394" s="17" t="s">
        <v>183</v>
      </c>
      <c r="G1394" s="15"/>
      <c r="H1394" s="8" t="s">
        <v>1</v>
      </c>
      <c r="I1394" s="8"/>
      <c r="J1394" s="6"/>
      <c r="K1394" s="6"/>
      <c r="L1394" s="6"/>
      <c r="M1394" s="6"/>
    </row>
    <row r="1395" spans="1:13" ht="78" x14ac:dyDescent="0.25">
      <c r="A1395" s="74" t="s">
        <v>722</v>
      </c>
      <c r="B1395" s="74" t="s">
        <v>723</v>
      </c>
      <c r="C1395" s="74" t="s">
        <v>724</v>
      </c>
      <c r="D1395" s="74" t="s">
        <v>725</v>
      </c>
      <c r="E1395" s="77">
        <v>11040</v>
      </c>
      <c r="F1395" s="135" t="s">
        <v>183</v>
      </c>
      <c r="G1395" s="76"/>
      <c r="H1395" s="8" t="s">
        <v>1</v>
      </c>
      <c r="I1395" s="11"/>
      <c r="J1395" s="6"/>
      <c r="K1395" s="6"/>
      <c r="L1395" s="6"/>
      <c r="M1395" s="6"/>
    </row>
    <row r="1396" spans="1:13" ht="78" x14ac:dyDescent="0.25">
      <c r="A1396" s="74" t="s">
        <v>722</v>
      </c>
      <c r="B1396" s="74" t="s">
        <v>723</v>
      </c>
      <c r="C1396" s="74" t="s">
        <v>726</v>
      </c>
      <c r="D1396" s="74" t="s">
        <v>725</v>
      </c>
      <c r="E1396" s="77">
        <v>9120</v>
      </c>
      <c r="F1396" s="135" t="s">
        <v>183</v>
      </c>
      <c r="G1396" s="78"/>
      <c r="H1396" s="8" t="s">
        <v>1</v>
      </c>
      <c r="I1396" s="11"/>
      <c r="J1396" s="6"/>
      <c r="K1396" s="6"/>
      <c r="L1396" s="6"/>
      <c r="M1396" s="6"/>
    </row>
    <row r="1397" spans="1:13" ht="78" x14ac:dyDescent="0.25">
      <c r="A1397" s="74" t="s">
        <v>722</v>
      </c>
      <c r="B1397" s="74" t="s">
        <v>723</v>
      </c>
      <c r="C1397" s="74" t="s">
        <v>727</v>
      </c>
      <c r="D1397" s="74" t="s">
        <v>725</v>
      </c>
      <c r="E1397" s="77">
        <v>4560</v>
      </c>
      <c r="F1397" s="135" t="s">
        <v>183</v>
      </c>
      <c r="G1397" s="78"/>
      <c r="H1397" s="8" t="s">
        <v>1</v>
      </c>
      <c r="I1397" s="11"/>
      <c r="J1397" s="6"/>
      <c r="K1397" s="6"/>
      <c r="L1397" s="6"/>
      <c r="M1397" s="6"/>
    </row>
    <row r="1398" spans="1:13" ht="78" x14ac:dyDescent="0.25">
      <c r="A1398" s="74" t="s">
        <v>722</v>
      </c>
      <c r="B1398" s="74" t="s">
        <v>723</v>
      </c>
      <c r="C1398" s="74" t="s">
        <v>728</v>
      </c>
      <c r="D1398" s="74" t="s">
        <v>725</v>
      </c>
      <c r="E1398" s="77">
        <v>3820</v>
      </c>
      <c r="F1398" s="135" t="s">
        <v>183</v>
      </c>
      <c r="G1398" s="78"/>
      <c r="H1398" s="8" t="s">
        <v>1</v>
      </c>
      <c r="I1398" s="11"/>
      <c r="J1398" s="6"/>
      <c r="K1398" s="6"/>
      <c r="L1398" s="6"/>
      <c r="M1398" s="6"/>
    </row>
    <row r="1399" spans="1:13" ht="78" x14ac:dyDescent="0.25">
      <c r="A1399" s="74" t="s">
        <v>722</v>
      </c>
      <c r="B1399" s="74" t="s">
        <v>723</v>
      </c>
      <c r="C1399" s="74" t="s">
        <v>729</v>
      </c>
      <c r="D1399" s="74" t="s">
        <v>725</v>
      </c>
      <c r="E1399" s="77">
        <v>3540</v>
      </c>
      <c r="F1399" s="135" t="s">
        <v>183</v>
      </c>
      <c r="G1399" s="78"/>
      <c r="H1399" s="8" t="s">
        <v>1</v>
      </c>
      <c r="I1399" s="11"/>
      <c r="J1399" s="6"/>
      <c r="K1399" s="6"/>
      <c r="L1399" s="6"/>
      <c r="M1399" s="6"/>
    </row>
    <row r="1400" spans="1:13" ht="78" x14ac:dyDescent="0.25">
      <c r="A1400" s="74" t="s">
        <v>722</v>
      </c>
      <c r="B1400" s="74" t="s">
        <v>723</v>
      </c>
      <c r="C1400" s="74" t="s">
        <v>730</v>
      </c>
      <c r="D1400" s="74" t="s">
        <v>725</v>
      </c>
      <c r="E1400" s="77">
        <v>1625</v>
      </c>
      <c r="F1400" s="135" t="s">
        <v>183</v>
      </c>
      <c r="G1400" s="78"/>
      <c r="H1400" s="8" t="s">
        <v>1</v>
      </c>
      <c r="I1400" s="11"/>
      <c r="J1400" s="6"/>
      <c r="K1400" s="6"/>
      <c r="L1400" s="6"/>
      <c r="M1400" s="6"/>
    </row>
    <row r="1401" spans="1:13" ht="58.5" x14ac:dyDescent="0.25">
      <c r="A1401" s="74" t="s">
        <v>722</v>
      </c>
      <c r="B1401" s="74" t="s">
        <v>731</v>
      </c>
      <c r="C1401" s="74" t="s">
        <v>732</v>
      </c>
      <c r="D1401" s="74" t="s">
        <v>725</v>
      </c>
      <c r="E1401" s="77">
        <v>275</v>
      </c>
      <c r="F1401" s="84" t="s">
        <v>183</v>
      </c>
      <c r="G1401" s="76"/>
      <c r="H1401" s="8" t="s">
        <v>1</v>
      </c>
      <c r="I1401" s="78"/>
      <c r="J1401" s="6"/>
      <c r="K1401" s="6"/>
      <c r="L1401" s="6"/>
      <c r="M1401" s="6"/>
    </row>
    <row r="1402" spans="1:13" ht="58.5" x14ac:dyDescent="0.25">
      <c r="A1402" s="74" t="s">
        <v>722</v>
      </c>
      <c r="B1402" s="74" t="s">
        <v>731</v>
      </c>
      <c r="C1402" s="74" t="s">
        <v>733</v>
      </c>
      <c r="D1402" s="74" t="s">
        <v>725</v>
      </c>
      <c r="E1402" s="77">
        <v>275</v>
      </c>
      <c r="F1402" s="84" t="s">
        <v>183</v>
      </c>
      <c r="G1402" s="76"/>
      <c r="H1402" s="8" t="s">
        <v>1</v>
      </c>
      <c r="I1402" s="78"/>
      <c r="J1402" s="6"/>
      <c r="K1402" s="6"/>
      <c r="L1402" s="6"/>
      <c r="M1402" s="6"/>
    </row>
    <row r="1403" spans="1:13" ht="58.5" x14ac:dyDescent="0.25">
      <c r="A1403" s="74" t="s">
        <v>722</v>
      </c>
      <c r="B1403" s="74" t="s">
        <v>731</v>
      </c>
      <c r="C1403" s="74" t="s">
        <v>734</v>
      </c>
      <c r="D1403" s="74" t="s">
        <v>725</v>
      </c>
      <c r="E1403" s="77">
        <v>275</v>
      </c>
      <c r="F1403" s="84" t="s">
        <v>183</v>
      </c>
      <c r="G1403" s="76"/>
      <c r="H1403" s="8" t="s">
        <v>1</v>
      </c>
      <c r="I1403" s="78"/>
      <c r="J1403" s="6"/>
      <c r="K1403" s="6"/>
      <c r="L1403" s="6"/>
      <c r="M1403" s="6"/>
    </row>
    <row r="1404" spans="1:13" ht="58.5" x14ac:dyDescent="0.25">
      <c r="A1404" s="74" t="s">
        <v>722</v>
      </c>
      <c r="B1404" s="74" t="s">
        <v>731</v>
      </c>
      <c r="C1404" s="74" t="s">
        <v>735</v>
      </c>
      <c r="D1404" s="74" t="s">
        <v>725</v>
      </c>
      <c r="E1404" s="77">
        <v>220</v>
      </c>
      <c r="F1404" s="84" t="s">
        <v>183</v>
      </c>
      <c r="G1404" s="76"/>
      <c r="H1404" s="78" t="s">
        <v>1</v>
      </c>
      <c r="I1404" s="78"/>
      <c r="J1404" s="6"/>
      <c r="K1404" s="6"/>
      <c r="L1404" s="6"/>
      <c r="M1404" s="6"/>
    </row>
    <row r="1405" spans="1:13" ht="58.5" x14ac:dyDescent="0.25">
      <c r="A1405" s="74" t="s">
        <v>722</v>
      </c>
      <c r="B1405" s="74" t="s">
        <v>731</v>
      </c>
      <c r="C1405" s="74" t="s">
        <v>736</v>
      </c>
      <c r="D1405" s="74" t="s">
        <v>725</v>
      </c>
      <c r="E1405" s="77">
        <v>220</v>
      </c>
      <c r="F1405" s="84" t="s">
        <v>183</v>
      </c>
      <c r="G1405" s="76"/>
      <c r="H1405" s="78" t="s">
        <v>1</v>
      </c>
      <c r="I1405" s="78"/>
      <c r="J1405" s="6"/>
      <c r="K1405" s="6"/>
      <c r="L1405" s="6"/>
      <c r="M1405" s="6"/>
    </row>
    <row r="1406" spans="1:13" ht="58.5" x14ac:dyDescent="0.25">
      <c r="A1406" s="74" t="s">
        <v>722</v>
      </c>
      <c r="B1406" s="74" t="s">
        <v>731</v>
      </c>
      <c r="C1406" s="74" t="s">
        <v>737</v>
      </c>
      <c r="D1406" s="74" t="s">
        <v>725</v>
      </c>
      <c r="E1406" s="77">
        <v>220</v>
      </c>
      <c r="F1406" s="84" t="s">
        <v>183</v>
      </c>
      <c r="G1406" s="76"/>
      <c r="H1406" s="78" t="s">
        <v>1</v>
      </c>
      <c r="I1406" s="78"/>
      <c r="J1406" s="6"/>
      <c r="K1406" s="6"/>
      <c r="L1406" s="6"/>
      <c r="M1406" s="6"/>
    </row>
    <row r="1407" spans="1:13" ht="58.5" x14ac:dyDescent="0.25">
      <c r="A1407" s="74" t="s">
        <v>722</v>
      </c>
      <c r="B1407" s="74" t="s">
        <v>731</v>
      </c>
      <c r="C1407" s="74" t="s">
        <v>738</v>
      </c>
      <c r="D1407" s="74" t="s">
        <v>725</v>
      </c>
      <c r="E1407" s="77">
        <v>275</v>
      </c>
      <c r="F1407" s="84" t="s">
        <v>183</v>
      </c>
      <c r="G1407" s="76"/>
      <c r="H1407" s="78" t="s">
        <v>1</v>
      </c>
      <c r="I1407" s="78"/>
      <c r="J1407" s="6"/>
      <c r="K1407" s="6"/>
      <c r="L1407" s="6"/>
      <c r="M1407" s="6"/>
    </row>
    <row r="1408" spans="1:13" ht="58.5" x14ac:dyDescent="0.25">
      <c r="A1408" s="74" t="s">
        <v>722</v>
      </c>
      <c r="B1408" s="74" t="s">
        <v>731</v>
      </c>
      <c r="C1408" s="74" t="s">
        <v>739</v>
      </c>
      <c r="D1408" s="74" t="s">
        <v>725</v>
      </c>
      <c r="E1408" s="77">
        <v>220</v>
      </c>
      <c r="F1408" s="84" t="s">
        <v>183</v>
      </c>
      <c r="G1408" s="76"/>
      <c r="H1408" s="78" t="s">
        <v>1</v>
      </c>
      <c r="I1408" s="78"/>
      <c r="J1408" s="6"/>
      <c r="K1408" s="6"/>
      <c r="L1408" s="6"/>
      <c r="M1408" s="6"/>
    </row>
    <row r="1409" spans="1:13" ht="58.5" x14ac:dyDescent="0.25">
      <c r="A1409" s="74" t="s">
        <v>722</v>
      </c>
      <c r="B1409" s="74" t="s">
        <v>731</v>
      </c>
      <c r="C1409" s="74" t="s">
        <v>740</v>
      </c>
      <c r="D1409" s="74" t="s">
        <v>725</v>
      </c>
      <c r="E1409" s="77">
        <v>220</v>
      </c>
      <c r="F1409" s="84" t="s">
        <v>183</v>
      </c>
      <c r="G1409" s="76"/>
      <c r="H1409" s="78" t="s">
        <v>1</v>
      </c>
      <c r="I1409" s="78"/>
      <c r="J1409" s="6"/>
      <c r="K1409" s="6"/>
      <c r="L1409" s="6"/>
      <c r="M1409" s="6"/>
    </row>
    <row r="1410" spans="1:13" ht="58.5" x14ac:dyDescent="0.25">
      <c r="A1410" s="74" t="s">
        <v>722</v>
      </c>
      <c r="B1410" s="74" t="s">
        <v>731</v>
      </c>
      <c r="C1410" s="74" t="s">
        <v>741</v>
      </c>
      <c r="D1410" s="74" t="s">
        <v>725</v>
      </c>
      <c r="E1410" s="77">
        <v>275</v>
      </c>
      <c r="F1410" s="84" t="s">
        <v>183</v>
      </c>
      <c r="G1410" s="76"/>
      <c r="H1410" s="78" t="s">
        <v>1</v>
      </c>
      <c r="I1410" s="78"/>
      <c r="J1410" s="6"/>
      <c r="K1410" s="6"/>
      <c r="L1410" s="6"/>
      <c r="M1410" s="6"/>
    </row>
    <row r="1411" spans="1:13" ht="58.5" x14ac:dyDescent="0.25">
      <c r="A1411" s="74" t="s">
        <v>722</v>
      </c>
      <c r="B1411" s="74" t="s">
        <v>731</v>
      </c>
      <c r="C1411" s="74" t="s">
        <v>742</v>
      </c>
      <c r="D1411" s="74" t="s">
        <v>725</v>
      </c>
      <c r="E1411" s="77">
        <v>165</v>
      </c>
      <c r="F1411" s="84" t="s">
        <v>183</v>
      </c>
      <c r="G1411" s="78"/>
      <c r="H1411" s="78" t="s">
        <v>1</v>
      </c>
      <c r="I1411" s="78"/>
      <c r="J1411" s="6"/>
      <c r="K1411" s="6"/>
      <c r="L1411" s="6"/>
      <c r="M1411" s="6"/>
    </row>
    <row r="1412" spans="1:13" ht="58.5" x14ac:dyDescent="0.25">
      <c r="A1412" s="74" t="s">
        <v>722</v>
      </c>
      <c r="B1412" s="74" t="s">
        <v>731</v>
      </c>
      <c r="C1412" s="74" t="s">
        <v>743</v>
      </c>
      <c r="D1412" s="74" t="s">
        <v>725</v>
      </c>
      <c r="E1412" s="136">
        <v>138</v>
      </c>
      <c r="F1412" s="84" t="s">
        <v>183</v>
      </c>
      <c r="G1412" s="78"/>
      <c r="H1412" s="78" t="s">
        <v>1</v>
      </c>
      <c r="I1412" s="78"/>
      <c r="J1412" s="6"/>
      <c r="K1412" s="6"/>
      <c r="L1412" s="6"/>
      <c r="M1412" s="6"/>
    </row>
    <row r="1413" spans="1:13" ht="58.5" x14ac:dyDescent="0.25">
      <c r="A1413" s="74" t="s">
        <v>722</v>
      </c>
      <c r="B1413" s="74" t="s">
        <v>731</v>
      </c>
      <c r="C1413" s="74" t="s">
        <v>744</v>
      </c>
      <c r="D1413" s="74" t="s">
        <v>725</v>
      </c>
      <c r="E1413" s="136">
        <v>138</v>
      </c>
      <c r="F1413" s="84" t="s">
        <v>183</v>
      </c>
      <c r="G1413" s="78"/>
      <c r="H1413" s="78" t="s">
        <v>1</v>
      </c>
      <c r="I1413" s="78"/>
      <c r="J1413" s="6"/>
      <c r="K1413" s="6"/>
      <c r="L1413" s="6"/>
      <c r="M1413" s="6"/>
    </row>
    <row r="1414" spans="1:13" ht="58.5" x14ac:dyDescent="0.25">
      <c r="A1414" s="74" t="s">
        <v>722</v>
      </c>
      <c r="B1414" s="74" t="s">
        <v>731</v>
      </c>
      <c r="C1414" s="74" t="s">
        <v>745</v>
      </c>
      <c r="D1414" s="74" t="s">
        <v>725</v>
      </c>
      <c r="E1414" s="77">
        <v>220</v>
      </c>
      <c r="F1414" s="84" t="s">
        <v>183</v>
      </c>
      <c r="G1414" s="78"/>
      <c r="H1414" s="78" t="s">
        <v>1</v>
      </c>
      <c r="I1414" s="78"/>
      <c r="J1414" s="6"/>
      <c r="K1414" s="6"/>
      <c r="L1414" s="6"/>
      <c r="M1414" s="6"/>
    </row>
    <row r="1415" spans="1:13" ht="58.5" x14ac:dyDescent="0.25">
      <c r="A1415" s="74" t="s">
        <v>722</v>
      </c>
      <c r="B1415" s="74" t="s">
        <v>731</v>
      </c>
      <c r="C1415" s="74" t="s">
        <v>746</v>
      </c>
      <c r="D1415" s="74" t="s">
        <v>725</v>
      </c>
      <c r="E1415" s="136">
        <v>138</v>
      </c>
      <c r="F1415" s="84" t="s">
        <v>183</v>
      </c>
      <c r="G1415" s="78"/>
      <c r="H1415" s="78" t="s">
        <v>1</v>
      </c>
      <c r="I1415" s="137"/>
      <c r="J1415" s="6"/>
      <c r="K1415" s="6"/>
      <c r="L1415" s="6"/>
      <c r="M1415" s="6"/>
    </row>
    <row r="1416" spans="1:13" ht="58.5" x14ac:dyDescent="0.25">
      <c r="A1416" s="74" t="s">
        <v>722</v>
      </c>
      <c r="B1416" s="74" t="s">
        <v>731</v>
      </c>
      <c r="C1416" s="74" t="s">
        <v>747</v>
      </c>
      <c r="D1416" s="74" t="s">
        <v>725</v>
      </c>
      <c r="E1416" s="136">
        <v>138</v>
      </c>
      <c r="F1416" s="84" t="s">
        <v>183</v>
      </c>
      <c r="G1416" s="78"/>
      <c r="H1416" s="78" t="s">
        <v>1</v>
      </c>
      <c r="I1416" s="137"/>
      <c r="J1416" s="6"/>
      <c r="K1416" s="6"/>
      <c r="L1416" s="6"/>
      <c r="M1416" s="6"/>
    </row>
    <row r="1417" spans="1:13" ht="58.5" x14ac:dyDescent="0.25">
      <c r="A1417" s="74" t="s">
        <v>722</v>
      </c>
      <c r="B1417" s="74" t="s">
        <v>731</v>
      </c>
      <c r="C1417" s="74" t="s">
        <v>748</v>
      </c>
      <c r="D1417" s="74" t="s">
        <v>725</v>
      </c>
      <c r="E1417" s="136">
        <v>127</v>
      </c>
      <c r="F1417" s="84" t="s">
        <v>183</v>
      </c>
      <c r="G1417" s="78"/>
      <c r="H1417" s="78" t="s">
        <v>1</v>
      </c>
      <c r="I1417" s="137"/>
      <c r="J1417" s="6"/>
      <c r="K1417" s="6"/>
      <c r="L1417" s="6"/>
      <c r="M1417" s="6"/>
    </row>
    <row r="1418" spans="1:13" ht="58.5" x14ac:dyDescent="0.25">
      <c r="A1418" s="74" t="s">
        <v>722</v>
      </c>
      <c r="B1418" s="74" t="s">
        <v>731</v>
      </c>
      <c r="C1418" s="74" t="s">
        <v>749</v>
      </c>
      <c r="D1418" s="74" t="s">
        <v>725</v>
      </c>
      <c r="E1418" s="136">
        <f>127-1</f>
        <v>126</v>
      </c>
      <c r="F1418" s="84" t="s">
        <v>183</v>
      </c>
      <c r="G1418" s="78"/>
      <c r="H1418" s="78" t="s">
        <v>1</v>
      </c>
      <c r="I1418" s="137"/>
      <c r="J1418" s="6"/>
      <c r="K1418" s="6"/>
      <c r="L1418" s="6"/>
      <c r="M1418" s="6"/>
    </row>
    <row r="1419" spans="1:13" ht="58.5" x14ac:dyDescent="0.25">
      <c r="A1419" s="74" t="s">
        <v>722</v>
      </c>
      <c r="B1419" s="74" t="s">
        <v>731</v>
      </c>
      <c r="C1419" s="74" t="s">
        <v>750</v>
      </c>
      <c r="D1419" s="74" t="s">
        <v>725</v>
      </c>
      <c r="E1419" s="136">
        <f>127-1</f>
        <v>126</v>
      </c>
      <c r="F1419" s="84" t="s">
        <v>183</v>
      </c>
      <c r="G1419" s="78"/>
      <c r="H1419" s="78" t="s">
        <v>1</v>
      </c>
      <c r="I1419" s="137"/>
      <c r="J1419" s="6"/>
      <c r="K1419" s="6"/>
      <c r="L1419" s="6"/>
      <c r="M1419" s="6"/>
    </row>
    <row r="1420" spans="1:13" ht="58.5" x14ac:dyDescent="0.25">
      <c r="A1420" s="74" t="s">
        <v>722</v>
      </c>
      <c r="B1420" s="74" t="s">
        <v>731</v>
      </c>
      <c r="C1420" s="74" t="s">
        <v>751</v>
      </c>
      <c r="D1420" s="74" t="s">
        <v>725</v>
      </c>
      <c r="E1420" s="136">
        <f>127-1</f>
        <v>126</v>
      </c>
      <c r="F1420" s="84" t="s">
        <v>183</v>
      </c>
      <c r="G1420" s="78"/>
      <c r="H1420" s="78" t="s">
        <v>1</v>
      </c>
      <c r="I1420" s="137"/>
      <c r="J1420" s="6"/>
      <c r="K1420" s="6"/>
      <c r="L1420" s="6"/>
      <c r="M1420" s="6"/>
    </row>
    <row r="1421" spans="1:13" ht="58.5" x14ac:dyDescent="0.25">
      <c r="A1421" s="74" t="s">
        <v>722</v>
      </c>
      <c r="B1421" s="74" t="s">
        <v>731</v>
      </c>
      <c r="C1421" s="74" t="s">
        <v>752</v>
      </c>
      <c r="D1421" s="74" t="s">
        <v>725</v>
      </c>
      <c r="E1421" s="136">
        <f>138-1</f>
        <v>137</v>
      </c>
      <c r="F1421" s="84" t="s">
        <v>183</v>
      </c>
      <c r="G1421" s="78"/>
      <c r="H1421" s="78" t="s">
        <v>1</v>
      </c>
      <c r="I1421" s="137"/>
      <c r="J1421" s="6"/>
      <c r="K1421" s="6"/>
      <c r="L1421" s="6"/>
      <c r="M1421" s="6"/>
    </row>
    <row r="1422" spans="1:13" ht="58.5" x14ac:dyDescent="0.25">
      <c r="A1422" s="74" t="s">
        <v>722</v>
      </c>
      <c r="B1422" s="74" t="s">
        <v>753</v>
      </c>
      <c r="C1422" s="74" t="s">
        <v>754</v>
      </c>
      <c r="D1422" s="74" t="s">
        <v>725</v>
      </c>
      <c r="E1422" s="77">
        <v>550</v>
      </c>
      <c r="F1422" s="135" t="s">
        <v>183</v>
      </c>
      <c r="G1422" s="78"/>
      <c r="H1422" s="78" t="s">
        <v>1</v>
      </c>
      <c r="I1422" s="78"/>
      <c r="J1422" s="6"/>
      <c r="K1422" s="6"/>
      <c r="L1422" s="6"/>
      <c r="M1422" s="6"/>
    </row>
    <row r="1423" spans="1:13" ht="58.5" x14ac:dyDescent="0.25">
      <c r="A1423" s="74" t="s">
        <v>722</v>
      </c>
      <c r="B1423" s="74" t="s">
        <v>753</v>
      </c>
      <c r="C1423" s="74" t="s">
        <v>755</v>
      </c>
      <c r="D1423" s="74" t="s">
        <v>725</v>
      </c>
      <c r="E1423" s="77">
        <v>550</v>
      </c>
      <c r="F1423" s="135" t="s">
        <v>183</v>
      </c>
      <c r="G1423" s="78"/>
      <c r="H1423" s="78" t="s">
        <v>1</v>
      </c>
      <c r="I1423" s="78"/>
      <c r="J1423" s="6"/>
      <c r="K1423" s="6"/>
      <c r="L1423" s="6"/>
      <c r="M1423" s="6"/>
    </row>
    <row r="1424" spans="1:13" ht="58.5" x14ac:dyDescent="0.25">
      <c r="A1424" s="74" t="s">
        <v>722</v>
      </c>
      <c r="B1424" s="74" t="s">
        <v>753</v>
      </c>
      <c r="C1424" s="74" t="s">
        <v>756</v>
      </c>
      <c r="D1424" s="74" t="s">
        <v>725</v>
      </c>
      <c r="E1424" s="77">
        <f>550</f>
        <v>550</v>
      </c>
      <c r="F1424" s="135" t="s">
        <v>183</v>
      </c>
      <c r="G1424" s="78"/>
      <c r="H1424" s="78" t="s">
        <v>1</v>
      </c>
      <c r="I1424" s="78"/>
      <c r="J1424" s="6"/>
      <c r="K1424" s="6"/>
      <c r="L1424" s="6"/>
      <c r="M1424" s="6"/>
    </row>
    <row r="1425" spans="1:13" ht="58.5" x14ac:dyDescent="0.25">
      <c r="A1425" s="74" t="s">
        <v>722</v>
      </c>
      <c r="B1425" s="74" t="s">
        <v>753</v>
      </c>
      <c r="C1425" s="74" t="s">
        <v>757</v>
      </c>
      <c r="D1425" s="74" t="s">
        <v>725</v>
      </c>
      <c r="E1425" s="77">
        <f>550</f>
        <v>550</v>
      </c>
      <c r="F1425" s="135" t="s">
        <v>183</v>
      </c>
      <c r="G1425" s="78"/>
      <c r="H1425" s="78" t="s">
        <v>1</v>
      </c>
      <c r="I1425" s="78"/>
      <c r="J1425" s="6"/>
      <c r="K1425" s="6"/>
      <c r="L1425" s="6"/>
      <c r="M1425" s="6"/>
    </row>
    <row r="1426" spans="1:13" ht="58.5" x14ac:dyDescent="0.25">
      <c r="A1426" s="74" t="s">
        <v>722</v>
      </c>
      <c r="B1426" s="74" t="s">
        <v>753</v>
      </c>
      <c r="C1426" s="74" t="s">
        <v>758</v>
      </c>
      <c r="D1426" s="74" t="s">
        <v>725</v>
      </c>
      <c r="E1426" s="77">
        <f>550-1</f>
        <v>549</v>
      </c>
      <c r="F1426" s="135" t="s">
        <v>183</v>
      </c>
      <c r="G1426" s="137"/>
      <c r="H1426" s="78" t="s">
        <v>1</v>
      </c>
      <c r="I1426" s="137"/>
      <c r="J1426" s="6"/>
      <c r="K1426" s="6"/>
      <c r="L1426" s="6"/>
      <c r="M1426" s="6"/>
    </row>
    <row r="1427" spans="1:13" ht="58.5" x14ac:dyDescent="0.25">
      <c r="A1427" s="74" t="s">
        <v>722</v>
      </c>
      <c r="B1427" s="74" t="s">
        <v>753</v>
      </c>
      <c r="C1427" s="74" t="s">
        <v>759</v>
      </c>
      <c r="D1427" s="74" t="s">
        <v>725</v>
      </c>
      <c r="E1427" s="77">
        <f>550-1</f>
        <v>549</v>
      </c>
      <c r="F1427" s="135" t="s">
        <v>183</v>
      </c>
      <c r="G1427" s="137"/>
      <c r="H1427" s="78" t="s">
        <v>1</v>
      </c>
      <c r="I1427" s="137"/>
      <c r="J1427" s="6"/>
      <c r="K1427" s="6"/>
      <c r="L1427" s="6"/>
      <c r="M1427" s="6"/>
    </row>
    <row r="1428" spans="1:13" ht="58.5" x14ac:dyDescent="0.25">
      <c r="A1428" s="74" t="s">
        <v>722</v>
      </c>
      <c r="B1428" s="74" t="s">
        <v>753</v>
      </c>
      <c r="C1428" s="74" t="s">
        <v>760</v>
      </c>
      <c r="D1428" s="74" t="s">
        <v>725</v>
      </c>
      <c r="E1428" s="77">
        <f>550-1</f>
        <v>549</v>
      </c>
      <c r="F1428" s="135" t="s">
        <v>183</v>
      </c>
      <c r="G1428" s="137"/>
      <c r="H1428" s="78" t="s">
        <v>1</v>
      </c>
      <c r="I1428" s="137"/>
      <c r="J1428" s="6"/>
      <c r="K1428" s="6"/>
      <c r="L1428" s="6"/>
      <c r="M1428" s="6"/>
    </row>
    <row r="1429" spans="1:13" ht="58.5" x14ac:dyDescent="0.25">
      <c r="A1429" s="74" t="s">
        <v>722</v>
      </c>
      <c r="B1429" s="74" t="s">
        <v>753</v>
      </c>
      <c r="C1429" s="74" t="s">
        <v>761</v>
      </c>
      <c r="D1429" s="74" t="s">
        <v>725</v>
      </c>
      <c r="E1429" s="77">
        <f>550-1</f>
        <v>549</v>
      </c>
      <c r="F1429" s="135" t="s">
        <v>183</v>
      </c>
      <c r="G1429" s="137"/>
      <c r="H1429" s="78" t="s">
        <v>1</v>
      </c>
      <c r="I1429" s="137"/>
      <c r="J1429" s="6"/>
      <c r="K1429" s="6"/>
      <c r="L1429" s="6"/>
      <c r="M1429" s="6"/>
    </row>
    <row r="1430" spans="1:13" ht="58.5" x14ac:dyDescent="0.25">
      <c r="A1430" s="74" t="s">
        <v>722</v>
      </c>
      <c r="B1430" s="74" t="s">
        <v>753</v>
      </c>
      <c r="C1430" s="74" t="s">
        <v>762</v>
      </c>
      <c r="D1430" s="74" t="s">
        <v>725</v>
      </c>
      <c r="E1430" s="77">
        <f>550-1</f>
        <v>549</v>
      </c>
      <c r="F1430" s="135" t="s">
        <v>183</v>
      </c>
      <c r="G1430" s="137"/>
      <c r="H1430" s="78" t="s">
        <v>1</v>
      </c>
      <c r="I1430" s="137"/>
      <c r="J1430" s="6"/>
      <c r="K1430" s="6"/>
      <c r="L1430" s="6"/>
      <c r="M1430" s="6"/>
    </row>
    <row r="1431" spans="1:13" ht="97.5" x14ac:dyDescent="0.25">
      <c r="A1431" s="74" t="s">
        <v>722</v>
      </c>
      <c r="B1431" s="74" t="s">
        <v>763</v>
      </c>
      <c r="C1431" s="74" t="s">
        <v>764</v>
      </c>
      <c r="D1431" s="74" t="s">
        <v>725</v>
      </c>
      <c r="E1431" s="77">
        <v>300</v>
      </c>
      <c r="F1431" s="135" t="s">
        <v>183</v>
      </c>
      <c r="G1431" s="137"/>
      <c r="H1431" s="78" t="s">
        <v>1</v>
      </c>
      <c r="I1431" s="137"/>
      <c r="J1431" s="6"/>
      <c r="K1431" s="6"/>
      <c r="L1431" s="6"/>
      <c r="M1431" s="6"/>
    </row>
    <row r="1432" spans="1:13" ht="97.5" x14ac:dyDescent="0.25">
      <c r="A1432" s="74" t="s">
        <v>722</v>
      </c>
      <c r="B1432" s="74" t="s">
        <v>763</v>
      </c>
      <c r="C1432" s="74" t="s">
        <v>765</v>
      </c>
      <c r="D1432" s="74" t="s">
        <v>725</v>
      </c>
      <c r="E1432" s="77">
        <v>300</v>
      </c>
      <c r="F1432" s="135" t="s">
        <v>183</v>
      </c>
      <c r="G1432" s="137"/>
      <c r="H1432" s="78" t="s">
        <v>1</v>
      </c>
      <c r="I1432" s="137"/>
      <c r="J1432" s="6"/>
      <c r="K1432" s="6"/>
      <c r="L1432" s="6"/>
      <c r="M1432" s="6"/>
    </row>
    <row r="1433" spans="1:13" ht="78" x14ac:dyDescent="0.25">
      <c r="A1433" s="62" t="s">
        <v>766</v>
      </c>
      <c r="B1433" s="74" t="s">
        <v>767</v>
      </c>
      <c r="C1433" s="74" t="s">
        <v>768</v>
      </c>
      <c r="D1433" s="74" t="s">
        <v>769</v>
      </c>
      <c r="E1433" s="77">
        <v>10</v>
      </c>
      <c r="F1433" s="84" t="s">
        <v>183</v>
      </c>
      <c r="G1433" s="138"/>
      <c r="H1433" s="78" t="s">
        <v>1</v>
      </c>
      <c r="I1433" s="138"/>
      <c r="J1433" s="6"/>
      <c r="K1433" s="6"/>
      <c r="L1433" s="6"/>
      <c r="M1433" s="6"/>
    </row>
    <row r="1434" spans="1:13" ht="97.5" x14ac:dyDescent="0.25">
      <c r="A1434" s="62" t="s">
        <v>766</v>
      </c>
      <c r="B1434" s="74" t="s">
        <v>767</v>
      </c>
      <c r="C1434" s="74" t="s">
        <v>770</v>
      </c>
      <c r="D1434" s="74" t="s">
        <v>769</v>
      </c>
      <c r="E1434" s="77">
        <v>38</v>
      </c>
      <c r="F1434" s="84" t="s">
        <v>183</v>
      </c>
      <c r="G1434" s="138"/>
      <c r="H1434" s="78" t="s">
        <v>1</v>
      </c>
      <c r="I1434" s="138"/>
      <c r="J1434" s="6"/>
      <c r="K1434" s="6"/>
      <c r="L1434" s="6"/>
      <c r="M1434" s="6"/>
    </row>
    <row r="1435" spans="1:13" ht="58.5" x14ac:dyDescent="0.25">
      <c r="A1435" s="62" t="s">
        <v>766</v>
      </c>
      <c r="B1435" s="74" t="s">
        <v>767</v>
      </c>
      <c r="C1435" s="74" t="s">
        <v>771</v>
      </c>
      <c r="D1435" s="74" t="s">
        <v>769</v>
      </c>
      <c r="E1435" s="77">
        <v>80</v>
      </c>
      <c r="F1435" s="84" t="s">
        <v>183</v>
      </c>
      <c r="G1435" s="138"/>
      <c r="H1435" s="78" t="s">
        <v>1</v>
      </c>
      <c r="I1435" s="138"/>
      <c r="J1435" s="6"/>
      <c r="K1435" s="6"/>
      <c r="L1435" s="6"/>
      <c r="M1435" s="6"/>
    </row>
    <row r="1436" spans="1:13" ht="58.5" x14ac:dyDescent="0.25">
      <c r="A1436" s="62" t="s">
        <v>766</v>
      </c>
      <c r="B1436" s="74" t="s">
        <v>772</v>
      </c>
      <c r="C1436" s="74" t="s">
        <v>741</v>
      </c>
      <c r="D1436" s="74" t="s">
        <v>769</v>
      </c>
      <c r="E1436" s="77">
        <v>590</v>
      </c>
      <c r="F1436" s="84" t="s">
        <v>183</v>
      </c>
      <c r="G1436" s="138"/>
      <c r="H1436" s="78" t="s">
        <v>1</v>
      </c>
      <c r="I1436" s="138"/>
      <c r="J1436" s="6"/>
      <c r="K1436" s="6"/>
      <c r="L1436" s="6"/>
      <c r="M1436" s="6"/>
    </row>
    <row r="1437" spans="1:13" ht="58.5" x14ac:dyDescent="0.25">
      <c r="A1437" s="62" t="s">
        <v>766</v>
      </c>
      <c r="B1437" s="74" t="s">
        <v>772</v>
      </c>
      <c r="C1437" s="74" t="s">
        <v>734</v>
      </c>
      <c r="D1437" s="74" t="s">
        <v>769</v>
      </c>
      <c r="E1437" s="77">
        <v>906</v>
      </c>
      <c r="F1437" s="84" t="s">
        <v>183</v>
      </c>
      <c r="G1437" s="138"/>
      <c r="H1437" s="105" t="s">
        <v>1</v>
      </c>
      <c r="I1437" s="138"/>
      <c r="J1437" s="6"/>
      <c r="K1437" s="6"/>
      <c r="L1437" s="6"/>
      <c r="M1437" s="6"/>
    </row>
    <row r="1438" spans="1:13" ht="78" x14ac:dyDescent="0.25">
      <c r="A1438" s="62" t="s">
        <v>718</v>
      </c>
      <c r="B1438" s="74" t="s">
        <v>753</v>
      </c>
      <c r="C1438" s="74" t="s">
        <v>754</v>
      </c>
      <c r="D1438" s="74" t="s">
        <v>725</v>
      </c>
      <c r="E1438" s="77">
        <v>600</v>
      </c>
      <c r="F1438" s="84" t="s">
        <v>183</v>
      </c>
      <c r="G1438" s="137"/>
      <c r="H1438" s="78" t="s">
        <v>1</v>
      </c>
      <c r="I1438" s="137"/>
      <c r="J1438" s="6"/>
      <c r="K1438" s="6"/>
      <c r="L1438" s="6"/>
      <c r="M1438" s="6"/>
    </row>
    <row r="1439" spans="1:13" ht="78" x14ac:dyDescent="0.25">
      <c r="A1439" s="62" t="s">
        <v>718</v>
      </c>
      <c r="B1439" s="74" t="s">
        <v>753</v>
      </c>
      <c r="C1439" s="74" t="s">
        <v>755</v>
      </c>
      <c r="D1439" s="74" t="s">
        <v>725</v>
      </c>
      <c r="E1439" s="77">
        <v>600</v>
      </c>
      <c r="F1439" s="84" t="s">
        <v>183</v>
      </c>
      <c r="G1439" s="137"/>
      <c r="H1439" s="78" t="s">
        <v>1</v>
      </c>
      <c r="I1439" s="137"/>
      <c r="J1439" s="6"/>
      <c r="K1439" s="6"/>
      <c r="L1439" s="6"/>
      <c r="M1439" s="6"/>
    </row>
    <row r="1440" spans="1:13" ht="78" x14ac:dyDescent="0.25">
      <c r="A1440" s="62" t="s">
        <v>718</v>
      </c>
      <c r="B1440" s="74" t="s">
        <v>753</v>
      </c>
      <c r="C1440" s="74" t="s">
        <v>756</v>
      </c>
      <c r="D1440" s="74" t="s">
        <v>725</v>
      </c>
      <c r="E1440" s="77">
        <v>600</v>
      </c>
      <c r="F1440" s="84" t="s">
        <v>183</v>
      </c>
      <c r="G1440" s="137"/>
      <c r="H1440" s="78" t="s">
        <v>1</v>
      </c>
      <c r="I1440" s="137"/>
      <c r="J1440" s="6"/>
      <c r="K1440" s="6"/>
      <c r="L1440" s="6"/>
      <c r="M1440" s="6"/>
    </row>
    <row r="1441" spans="1:13" ht="78" x14ac:dyDescent="0.25">
      <c r="A1441" s="62" t="s">
        <v>718</v>
      </c>
      <c r="B1441" s="74" t="s">
        <v>753</v>
      </c>
      <c r="C1441" s="74" t="s">
        <v>757</v>
      </c>
      <c r="D1441" s="74" t="s">
        <v>725</v>
      </c>
      <c r="E1441" s="77">
        <v>600</v>
      </c>
      <c r="F1441" s="84" t="s">
        <v>183</v>
      </c>
      <c r="G1441" s="137"/>
      <c r="H1441" s="78" t="s">
        <v>1</v>
      </c>
      <c r="I1441" s="137"/>
      <c r="J1441" s="6"/>
      <c r="K1441" s="6"/>
      <c r="L1441" s="6"/>
      <c r="M1441" s="6"/>
    </row>
    <row r="1442" spans="1:13" ht="78" x14ac:dyDescent="0.25">
      <c r="A1442" s="62" t="s">
        <v>718</v>
      </c>
      <c r="B1442" s="74" t="s">
        <v>753</v>
      </c>
      <c r="C1442" s="74" t="s">
        <v>758</v>
      </c>
      <c r="D1442" s="74" t="s">
        <v>725</v>
      </c>
      <c r="E1442" s="77">
        <v>600</v>
      </c>
      <c r="F1442" s="84" t="s">
        <v>183</v>
      </c>
      <c r="G1442" s="137"/>
      <c r="H1442" s="78" t="s">
        <v>1</v>
      </c>
      <c r="I1442" s="137"/>
      <c r="J1442" s="6"/>
      <c r="K1442" s="6"/>
      <c r="L1442" s="6"/>
      <c r="M1442" s="6"/>
    </row>
    <row r="1443" spans="1:13" ht="78" x14ac:dyDescent="0.25">
      <c r="A1443" s="62" t="s">
        <v>718</v>
      </c>
      <c r="B1443" s="74" t="s">
        <v>753</v>
      </c>
      <c r="C1443" s="74" t="s">
        <v>759</v>
      </c>
      <c r="D1443" s="74" t="s">
        <v>725</v>
      </c>
      <c r="E1443" s="77">
        <v>600</v>
      </c>
      <c r="F1443" s="84" t="s">
        <v>183</v>
      </c>
      <c r="G1443" s="137"/>
      <c r="H1443" s="78" t="s">
        <v>1</v>
      </c>
      <c r="I1443" s="137"/>
      <c r="J1443" s="6"/>
      <c r="K1443" s="6"/>
      <c r="L1443" s="6"/>
      <c r="M1443" s="6"/>
    </row>
    <row r="1444" spans="1:13" ht="78" x14ac:dyDescent="0.25">
      <c r="A1444" s="62" t="s">
        <v>718</v>
      </c>
      <c r="B1444" s="74" t="s">
        <v>753</v>
      </c>
      <c r="C1444" s="74" t="s">
        <v>760</v>
      </c>
      <c r="D1444" s="74" t="s">
        <v>725</v>
      </c>
      <c r="E1444" s="77">
        <v>600</v>
      </c>
      <c r="F1444" s="84" t="s">
        <v>183</v>
      </c>
      <c r="G1444" s="137"/>
      <c r="H1444" s="78" t="s">
        <v>1</v>
      </c>
      <c r="I1444" s="137"/>
      <c r="J1444" s="6"/>
      <c r="K1444" s="6"/>
      <c r="L1444" s="6"/>
      <c r="M1444" s="6"/>
    </row>
    <row r="1445" spans="1:13" ht="78" x14ac:dyDescent="0.25">
      <c r="A1445" s="62" t="s">
        <v>718</v>
      </c>
      <c r="B1445" s="74" t="s">
        <v>753</v>
      </c>
      <c r="C1445" s="74" t="s">
        <v>761</v>
      </c>
      <c r="D1445" s="74" t="s">
        <v>725</v>
      </c>
      <c r="E1445" s="77">
        <v>600</v>
      </c>
      <c r="F1445" s="84" t="s">
        <v>183</v>
      </c>
      <c r="G1445" s="137"/>
      <c r="H1445" s="78" t="s">
        <v>1</v>
      </c>
      <c r="I1445" s="137"/>
      <c r="J1445" s="6"/>
      <c r="K1445" s="6"/>
      <c r="L1445" s="6"/>
      <c r="M1445" s="6"/>
    </row>
    <row r="1446" spans="1:13" ht="78" x14ac:dyDescent="0.25">
      <c r="A1446" s="62" t="s">
        <v>718</v>
      </c>
      <c r="B1446" s="74" t="s">
        <v>753</v>
      </c>
      <c r="C1446" s="74" t="s">
        <v>762</v>
      </c>
      <c r="D1446" s="74" t="s">
        <v>725</v>
      </c>
      <c r="E1446" s="77">
        <v>600</v>
      </c>
      <c r="F1446" s="84" t="s">
        <v>183</v>
      </c>
      <c r="G1446" s="137"/>
      <c r="H1446" s="78" t="s">
        <v>1</v>
      </c>
      <c r="I1446" s="137"/>
      <c r="J1446" s="6"/>
      <c r="K1446" s="6"/>
      <c r="L1446" s="6"/>
      <c r="M1446" s="6"/>
    </row>
    <row r="1447" spans="1:13" ht="78" x14ac:dyDescent="0.25">
      <c r="A1447" s="62" t="s">
        <v>773</v>
      </c>
      <c r="B1447" s="74" t="s">
        <v>772</v>
      </c>
      <c r="C1447" s="74" t="s">
        <v>741</v>
      </c>
      <c r="D1447" s="74" t="s">
        <v>725</v>
      </c>
      <c r="E1447" s="77">
        <v>100</v>
      </c>
      <c r="F1447" s="84" t="s">
        <v>183</v>
      </c>
      <c r="G1447" s="138"/>
      <c r="H1447" s="105" t="s">
        <v>1</v>
      </c>
      <c r="I1447" s="138"/>
      <c r="J1447" s="6"/>
      <c r="K1447" s="6"/>
      <c r="L1447" s="6"/>
      <c r="M1447" s="6"/>
    </row>
    <row r="1448" spans="1:13" ht="78" x14ac:dyDescent="0.25">
      <c r="A1448" s="62" t="s">
        <v>773</v>
      </c>
      <c r="B1448" s="74" t="s">
        <v>772</v>
      </c>
      <c r="C1448" s="74" t="s">
        <v>734</v>
      </c>
      <c r="D1448" s="74" t="s">
        <v>725</v>
      </c>
      <c r="E1448" s="77">
        <v>93</v>
      </c>
      <c r="F1448" s="84" t="s">
        <v>183</v>
      </c>
      <c r="G1448" s="138"/>
      <c r="H1448" s="105" t="s">
        <v>1</v>
      </c>
      <c r="I1448" s="138"/>
      <c r="J1448" s="6"/>
      <c r="K1448" s="6"/>
      <c r="L1448" s="6"/>
      <c r="M1448" s="6"/>
    </row>
    <row r="1449" spans="1:13" ht="58.5" x14ac:dyDescent="0.25">
      <c r="A1449" s="62" t="s">
        <v>1269</v>
      </c>
      <c r="B1449" s="74" t="s">
        <v>1148</v>
      </c>
      <c r="C1449" s="74" t="s">
        <v>1270</v>
      </c>
      <c r="D1449" s="74" t="s">
        <v>1271</v>
      </c>
      <c r="E1449" s="77">
        <v>40</v>
      </c>
      <c r="F1449" s="84" t="s">
        <v>1398</v>
      </c>
      <c r="G1449" s="138"/>
      <c r="H1449" s="105" t="s">
        <v>1</v>
      </c>
      <c r="I1449" s="138"/>
      <c r="J1449" s="6"/>
      <c r="K1449" s="6"/>
      <c r="L1449" s="6"/>
      <c r="M1449" s="6"/>
    </row>
    <row r="1450" spans="1:13" ht="58.5" x14ac:dyDescent="0.25">
      <c r="A1450" s="62" t="s">
        <v>1269</v>
      </c>
      <c r="B1450" s="74" t="s">
        <v>1149</v>
      </c>
      <c r="C1450" s="74" t="s">
        <v>1272</v>
      </c>
      <c r="D1450" s="74" t="s">
        <v>1271</v>
      </c>
      <c r="E1450" s="77">
        <v>20</v>
      </c>
      <c r="F1450" s="84" t="s">
        <v>1398</v>
      </c>
      <c r="G1450" s="138"/>
      <c r="H1450" s="105" t="s">
        <v>1</v>
      </c>
      <c r="I1450" s="138"/>
      <c r="J1450" s="6"/>
      <c r="K1450" s="6"/>
      <c r="L1450" s="6"/>
      <c r="M1450" s="6"/>
    </row>
    <row r="1451" spans="1:13" ht="58.5" x14ac:dyDescent="0.25">
      <c r="A1451" s="62" t="s">
        <v>1269</v>
      </c>
      <c r="B1451" s="74" t="s">
        <v>1150</v>
      </c>
      <c r="C1451" s="74" t="s">
        <v>1273</v>
      </c>
      <c r="D1451" s="74" t="s">
        <v>1271</v>
      </c>
      <c r="E1451" s="77">
        <v>9</v>
      </c>
      <c r="F1451" s="84" t="s">
        <v>1398</v>
      </c>
      <c r="G1451" s="138"/>
      <c r="H1451" s="105" t="s">
        <v>1</v>
      </c>
      <c r="I1451" s="138"/>
      <c r="J1451" s="6"/>
      <c r="K1451" s="6"/>
      <c r="L1451" s="6"/>
      <c r="M1451" s="6"/>
    </row>
    <row r="1452" spans="1:13" ht="58.5" x14ac:dyDescent="0.25">
      <c r="A1452" s="62" t="s">
        <v>1269</v>
      </c>
      <c r="B1452" s="74" t="s">
        <v>1151</v>
      </c>
      <c r="C1452" s="74" t="s">
        <v>1274</v>
      </c>
      <c r="D1452" s="74" t="s">
        <v>1271</v>
      </c>
      <c r="E1452" s="77">
        <v>40</v>
      </c>
      <c r="F1452" s="84" t="s">
        <v>1398</v>
      </c>
      <c r="G1452" s="138"/>
      <c r="H1452" s="105" t="s">
        <v>1</v>
      </c>
      <c r="I1452" s="138"/>
      <c r="J1452" s="6"/>
      <c r="K1452" s="6"/>
      <c r="L1452" s="6"/>
      <c r="M1452" s="6"/>
    </row>
    <row r="1453" spans="1:13" ht="58.5" x14ac:dyDescent="0.25">
      <c r="A1453" s="62" t="s">
        <v>1269</v>
      </c>
      <c r="B1453" s="74" t="s">
        <v>1152</v>
      </c>
      <c r="C1453" s="74" t="s">
        <v>1275</v>
      </c>
      <c r="D1453" s="74" t="s">
        <v>1271</v>
      </c>
      <c r="E1453" s="77">
        <v>11</v>
      </c>
      <c r="F1453" s="84" t="s">
        <v>1398</v>
      </c>
      <c r="G1453" s="138"/>
      <c r="H1453" s="105" t="s">
        <v>1</v>
      </c>
      <c r="I1453" s="138"/>
      <c r="J1453" s="6"/>
      <c r="K1453" s="6"/>
      <c r="L1453" s="6"/>
      <c r="M1453" s="6"/>
    </row>
    <row r="1454" spans="1:13" ht="58.5" x14ac:dyDescent="0.25">
      <c r="A1454" s="62" t="s">
        <v>1269</v>
      </c>
      <c r="B1454" s="74" t="s">
        <v>1153</v>
      </c>
      <c r="C1454" s="74" t="s">
        <v>1276</v>
      </c>
      <c r="D1454" s="74" t="s">
        <v>1271</v>
      </c>
      <c r="E1454" s="77">
        <v>8</v>
      </c>
      <c r="F1454" s="84" t="s">
        <v>1398</v>
      </c>
      <c r="G1454" s="138"/>
      <c r="H1454" s="105" t="s">
        <v>1</v>
      </c>
      <c r="I1454" s="138"/>
      <c r="J1454" s="6"/>
      <c r="K1454" s="6"/>
      <c r="L1454" s="6"/>
      <c r="M1454" s="6"/>
    </row>
    <row r="1455" spans="1:13" ht="58.5" x14ac:dyDescent="0.25">
      <c r="A1455" s="62" t="s">
        <v>1269</v>
      </c>
      <c r="B1455" s="74" t="s">
        <v>1154</v>
      </c>
      <c r="C1455" s="74" t="s">
        <v>1277</v>
      </c>
      <c r="D1455" s="74" t="s">
        <v>1271</v>
      </c>
      <c r="E1455" s="77">
        <v>30</v>
      </c>
      <c r="F1455" s="84" t="s">
        <v>1398</v>
      </c>
      <c r="G1455" s="138"/>
      <c r="H1455" s="105" t="s">
        <v>1</v>
      </c>
      <c r="I1455" s="138"/>
      <c r="J1455" s="6"/>
      <c r="K1455" s="6"/>
      <c r="L1455" s="6"/>
      <c r="M1455" s="6"/>
    </row>
    <row r="1456" spans="1:13" ht="117" x14ac:dyDescent="0.25">
      <c r="A1456" s="62" t="s">
        <v>1269</v>
      </c>
      <c r="B1456" s="74" t="s">
        <v>1155</v>
      </c>
      <c r="C1456" s="74" t="s">
        <v>1278</v>
      </c>
      <c r="D1456" s="74" t="s">
        <v>1271</v>
      </c>
      <c r="E1456" s="77">
        <v>60</v>
      </c>
      <c r="F1456" s="84" t="s">
        <v>1398</v>
      </c>
      <c r="G1456" s="138"/>
      <c r="H1456" s="105" t="s">
        <v>1</v>
      </c>
      <c r="I1456" s="138"/>
      <c r="J1456" s="6"/>
      <c r="K1456" s="6"/>
      <c r="L1456" s="6"/>
      <c r="M1456" s="6"/>
    </row>
    <row r="1457" spans="1:13" ht="58.5" x14ac:dyDescent="0.25">
      <c r="A1457" s="62" t="s">
        <v>1269</v>
      </c>
      <c r="B1457" s="74" t="s">
        <v>1156</v>
      </c>
      <c r="C1457" s="74" t="s">
        <v>1279</v>
      </c>
      <c r="D1457" s="74" t="s">
        <v>1271</v>
      </c>
      <c r="E1457" s="77">
        <v>20</v>
      </c>
      <c r="F1457" s="84" t="s">
        <v>1398</v>
      </c>
      <c r="G1457" s="138"/>
      <c r="H1457" s="105" t="s">
        <v>1</v>
      </c>
      <c r="I1457" s="138"/>
      <c r="J1457" s="6"/>
      <c r="K1457" s="6"/>
      <c r="L1457" s="6"/>
      <c r="M1457" s="6"/>
    </row>
    <row r="1458" spans="1:13" ht="58.5" x14ac:dyDescent="0.25">
      <c r="A1458" s="62" t="s">
        <v>1269</v>
      </c>
      <c r="B1458" s="74" t="s">
        <v>1157</v>
      </c>
      <c r="C1458" s="74" t="s">
        <v>1280</v>
      </c>
      <c r="D1458" s="74" t="s">
        <v>1271</v>
      </c>
      <c r="E1458" s="77">
        <v>360</v>
      </c>
      <c r="F1458" s="84" t="s">
        <v>1398</v>
      </c>
      <c r="G1458" s="138"/>
      <c r="H1458" s="105" t="s">
        <v>1</v>
      </c>
      <c r="I1458" s="138"/>
      <c r="J1458" s="6"/>
      <c r="K1458" s="6"/>
      <c r="L1458" s="6"/>
      <c r="M1458" s="6"/>
    </row>
    <row r="1459" spans="1:13" ht="58.5" x14ac:dyDescent="0.25">
      <c r="A1459" s="62" t="s">
        <v>1269</v>
      </c>
      <c r="B1459" s="74" t="s">
        <v>1158</v>
      </c>
      <c r="C1459" s="74" t="s">
        <v>1281</v>
      </c>
      <c r="D1459" s="74" t="s">
        <v>1271</v>
      </c>
      <c r="E1459" s="77">
        <v>46</v>
      </c>
      <c r="F1459" s="84" t="s">
        <v>1398</v>
      </c>
      <c r="G1459" s="138"/>
      <c r="H1459" s="105" t="s">
        <v>1</v>
      </c>
      <c r="I1459" s="138"/>
      <c r="J1459" s="6"/>
      <c r="K1459" s="6"/>
      <c r="L1459" s="6"/>
      <c r="M1459" s="6"/>
    </row>
    <row r="1460" spans="1:13" ht="58.5" x14ac:dyDescent="0.25">
      <c r="A1460" s="62" t="s">
        <v>1282</v>
      </c>
      <c r="B1460" s="74" t="s">
        <v>1159</v>
      </c>
      <c r="C1460" s="74" t="s">
        <v>1283</v>
      </c>
      <c r="D1460" s="74" t="s">
        <v>1271</v>
      </c>
      <c r="E1460" s="77">
        <v>10</v>
      </c>
      <c r="F1460" s="84" t="s">
        <v>1398</v>
      </c>
      <c r="G1460" s="138"/>
      <c r="H1460" s="105" t="s">
        <v>1</v>
      </c>
      <c r="I1460" s="138"/>
      <c r="J1460" s="6"/>
      <c r="K1460" s="6"/>
      <c r="L1460" s="6"/>
      <c r="M1460" s="6"/>
    </row>
    <row r="1461" spans="1:13" ht="58.5" x14ac:dyDescent="0.25">
      <c r="A1461" s="62" t="s">
        <v>1282</v>
      </c>
      <c r="B1461" s="74" t="s">
        <v>1160</v>
      </c>
      <c r="C1461" s="74" t="s">
        <v>1284</v>
      </c>
      <c r="D1461" s="74" t="s">
        <v>1271</v>
      </c>
      <c r="E1461" s="77">
        <v>30</v>
      </c>
      <c r="F1461" s="84" t="s">
        <v>1398</v>
      </c>
      <c r="G1461" s="138"/>
      <c r="H1461" s="105" t="s">
        <v>1</v>
      </c>
      <c r="I1461" s="138"/>
      <c r="J1461" s="6"/>
      <c r="K1461" s="6"/>
      <c r="L1461" s="6"/>
      <c r="M1461" s="6"/>
    </row>
    <row r="1462" spans="1:13" ht="58.5" x14ac:dyDescent="0.25">
      <c r="A1462" s="62" t="s">
        <v>1282</v>
      </c>
      <c r="B1462" s="74" t="s">
        <v>1161</v>
      </c>
      <c r="C1462" s="74" t="s">
        <v>1285</v>
      </c>
      <c r="D1462" s="74" t="s">
        <v>1271</v>
      </c>
      <c r="E1462" s="77">
        <v>15</v>
      </c>
      <c r="F1462" s="84" t="s">
        <v>1398</v>
      </c>
      <c r="G1462" s="138"/>
      <c r="H1462" s="105" t="s">
        <v>1</v>
      </c>
      <c r="I1462" s="138"/>
      <c r="J1462" s="6"/>
      <c r="K1462" s="6"/>
      <c r="L1462" s="6"/>
      <c r="M1462" s="6"/>
    </row>
    <row r="1463" spans="1:13" ht="78" x14ac:dyDescent="0.25">
      <c r="A1463" s="62" t="s">
        <v>1282</v>
      </c>
      <c r="B1463" s="74" t="s">
        <v>1162</v>
      </c>
      <c r="C1463" s="74" t="s">
        <v>1286</v>
      </c>
      <c r="D1463" s="74" t="s">
        <v>1271</v>
      </c>
      <c r="E1463" s="77">
        <v>25</v>
      </c>
      <c r="F1463" s="84" t="s">
        <v>1398</v>
      </c>
      <c r="G1463" s="138"/>
      <c r="H1463" s="105" t="s">
        <v>1</v>
      </c>
      <c r="I1463" s="138"/>
      <c r="J1463" s="6"/>
      <c r="K1463" s="6"/>
      <c r="L1463" s="6"/>
      <c r="M1463" s="6"/>
    </row>
    <row r="1464" spans="1:13" ht="58.5" x14ac:dyDescent="0.25">
      <c r="A1464" s="62" t="s">
        <v>1282</v>
      </c>
      <c r="B1464" s="74" t="s">
        <v>1163</v>
      </c>
      <c r="C1464" s="74" t="s">
        <v>1287</v>
      </c>
      <c r="D1464" s="74" t="s">
        <v>1271</v>
      </c>
      <c r="E1464" s="77">
        <v>30</v>
      </c>
      <c r="F1464" s="84" t="s">
        <v>1398</v>
      </c>
      <c r="G1464" s="138"/>
      <c r="H1464" s="105" t="s">
        <v>1</v>
      </c>
      <c r="I1464" s="138"/>
      <c r="J1464" s="6"/>
      <c r="K1464" s="6"/>
      <c r="L1464" s="6"/>
      <c r="M1464" s="6"/>
    </row>
    <row r="1465" spans="1:13" ht="58.5" x14ac:dyDescent="0.25">
      <c r="A1465" s="62" t="s">
        <v>1282</v>
      </c>
      <c r="B1465" s="74" t="s">
        <v>1164</v>
      </c>
      <c r="C1465" s="74" t="s">
        <v>1288</v>
      </c>
      <c r="D1465" s="74" t="s">
        <v>1271</v>
      </c>
      <c r="E1465" s="77">
        <v>500</v>
      </c>
      <c r="F1465" s="84" t="s">
        <v>1398</v>
      </c>
      <c r="G1465" s="138"/>
      <c r="H1465" s="105" t="s">
        <v>1</v>
      </c>
      <c r="I1465" s="138"/>
      <c r="J1465" s="6"/>
      <c r="K1465" s="6"/>
      <c r="L1465" s="6"/>
      <c r="M1465" s="6"/>
    </row>
    <row r="1466" spans="1:13" ht="58.5" x14ac:dyDescent="0.25">
      <c r="A1466" s="62" t="s">
        <v>1282</v>
      </c>
      <c r="B1466" s="74" t="s">
        <v>1164</v>
      </c>
      <c r="C1466" s="74" t="s">
        <v>1289</v>
      </c>
      <c r="D1466" s="74" t="s">
        <v>1271</v>
      </c>
      <c r="E1466" s="77">
        <v>650</v>
      </c>
      <c r="F1466" s="84" t="s">
        <v>1398</v>
      </c>
      <c r="G1466" s="138"/>
      <c r="H1466" s="105" t="s">
        <v>1</v>
      </c>
      <c r="I1466" s="138"/>
      <c r="J1466" s="6"/>
      <c r="K1466" s="6"/>
      <c r="L1466" s="6"/>
      <c r="M1466" s="6"/>
    </row>
    <row r="1467" spans="1:13" ht="58.5" x14ac:dyDescent="0.25">
      <c r="A1467" s="62" t="s">
        <v>1282</v>
      </c>
      <c r="B1467" s="74" t="s">
        <v>1164</v>
      </c>
      <c r="C1467" s="74" t="s">
        <v>1290</v>
      </c>
      <c r="D1467" s="74" t="s">
        <v>1271</v>
      </c>
      <c r="E1467" s="77">
        <v>650</v>
      </c>
      <c r="F1467" s="84" t="s">
        <v>1398</v>
      </c>
      <c r="G1467" s="138"/>
      <c r="H1467" s="105" t="s">
        <v>1</v>
      </c>
      <c r="I1467" s="138"/>
      <c r="J1467" s="6"/>
      <c r="K1467" s="6"/>
      <c r="L1467" s="6"/>
      <c r="M1467" s="6"/>
    </row>
    <row r="1468" spans="1:13" ht="58.5" x14ac:dyDescent="0.25">
      <c r="A1468" s="62" t="s">
        <v>1282</v>
      </c>
      <c r="B1468" s="74" t="s">
        <v>1165</v>
      </c>
      <c r="C1468" s="74" t="s">
        <v>1291</v>
      </c>
      <c r="D1468" s="74" t="s">
        <v>1271</v>
      </c>
      <c r="E1468" s="77">
        <v>25</v>
      </c>
      <c r="F1468" s="84" t="s">
        <v>1398</v>
      </c>
      <c r="G1468" s="138"/>
      <c r="H1468" s="105" t="s">
        <v>1</v>
      </c>
      <c r="I1468" s="138"/>
      <c r="J1468" s="6"/>
      <c r="K1468" s="6"/>
      <c r="L1468" s="6"/>
      <c r="M1468" s="6"/>
    </row>
    <row r="1469" spans="1:13" ht="58.5" x14ac:dyDescent="0.25">
      <c r="A1469" s="62" t="s">
        <v>1282</v>
      </c>
      <c r="B1469" s="74" t="s">
        <v>1166</v>
      </c>
      <c r="C1469" s="74" t="s">
        <v>1292</v>
      </c>
      <c r="D1469" s="74" t="s">
        <v>1271</v>
      </c>
      <c r="E1469" s="77">
        <v>15</v>
      </c>
      <c r="F1469" s="84" t="s">
        <v>1398</v>
      </c>
      <c r="G1469" s="138"/>
      <c r="H1469" s="105" t="s">
        <v>1</v>
      </c>
      <c r="I1469" s="138"/>
      <c r="J1469" s="6"/>
      <c r="K1469" s="6"/>
      <c r="L1469" s="6"/>
      <c r="M1469" s="6"/>
    </row>
    <row r="1470" spans="1:13" ht="58.5" x14ac:dyDescent="0.25">
      <c r="A1470" s="62" t="s">
        <v>1282</v>
      </c>
      <c r="B1470" s="74" t="s">
        <v>1167</v>
      </c>
      <c r="C1470" s="74" t="s">
        <v>1293</v>
      </c>
      <c r="D1470" s="74" t="s">
        <v>1271</v>
      </c>
      <c r="E1470" s="77">
        <v>20</v>
      </c>
      <c r="F1470" s="84" t="s">
        <v>1398</v>
      </c>
      <c r="G1470" s="138"/>
      <c r="H1470" s="105" t="s">
        <v>1</v>
      </c>
      <c r="I1470" s="138"/>
      <c r="J1470" s="6"/>
      <c r="K1470" s="6"/>
      <c r="L1470" s="6"/>
      <c r="M1470" s="6"/>
    </row>
    <row r="1471" spans="1:13" ht="58.5" x14ac:dyDescent="0.25">
      <c r="A1471" s="62" t="s">
        <v>1282</v>
      </c>
      <c r="B1471" s="74" t="s">
        <v>1168</v>
      </c>
      <c r="C1471" s="74" t="s">
        <v>1294</v>
      </c>
      <c r="D1471" s="74" t="s">
        <v>1271</v>
      </c>
      <c r="E1471" s="77">
        <v>100</v>
      </c>
      <c r="F1471" s="84" t="s">
        <v>1398</v>
      </c>
      <c r="G1471" s="138"/>
      <c r="H1471" s="105" t="s">
        <v>1</v>
      </c>
      <c r="I1471" s="138"/>
      <c r="J1471" s="6"/>
      <c r="K1471" s="6"/>
      <c r="L1471" s="6"/>
      <c r="M1471" s="6"/>
    </row>
    <row r="1472" spans="1:13" ht="58.5" x14ac:dyDescent="0.25">
      <c r="A1472" s="62" t="s">
        <v>1282</v>
      </c>
      <c r="B1472" s="74" t="s">
        <v>1169</v>
      </c>
      <c r="C1472" s="74" t="s">
        <v>1295</v>
      </c>
      <c r="D1472" s="74" t="s">
        <v>1271</v>
      </c>
      <c r="E1472" s="77">
        <v>20</v>
      </c>
      <c r="F1472" s="84" t="s">
        <v>1398</v>
      </c>
      <c r="G1472" s="138"/>
      <c r="H1472" s="105" t="s">
        <v>1</v>
      </c>
      <c r="I1472" s="138"/>
      <c r="J1472" s="6"/>
      <c r="K1472" s="6"/>
      <c r="L1472" s="6"/>
      <c r="M1472" s="6"/>
    </row>
    <row r="1473" spans="1:13" ht="58.5" x14ac:dyDescent="0.25">
      <c r="A1473" s="62" t="s">
        <v>1282</v>
      </c>
      <c r="B1473" s="74" t="s">
        <v>1170</v>
      </c>
      <c r="C1473" s="74" t="s">
        <v>1296</v>
      </c>
      <c r="D1473" s="74" t="s">
        <v>1271</v>
      </c>
      <c r="E1473" s="77">
        <v>20</v>
      </c>
      <c r="F1473" s="84" t="s">
        <v>1398</v>
      </c>
      <c r="G1473" s="138"/>
      <c r="H1473" s="105" t="s">
        <v>1</v>
      </c>
      <c r="I1473" s="138"/>
      <c r="J1473" s="6"/>
      <c r="K1473" s="6"/>
      <c r="L1473" s="6"/>
      <c r="M1473" s="6"/>
    </row>
    <row r="1474" spans="1:13" ht="58.5" x14ac:dyDescent="0.25">
      <c r="A1474" s="62" t="s">
        <v>1282</v>
      </c>
      <c r="B1474" s="74" t="s">
        <v>1171</v>
      </c>
      <c r="C1474" s="74" t="s">
        <v>1297</v>
      </c>
      <c r="D1474" s="74" t="s">
        <v>1271</v>
      </c>
      <c r="E1474" s="77">
        <v>15</v>
      </c>
      <c r="F1474" s="84" t="s">
        <v>1398</v>
      </c>
      <c r="G1474" s="138"/>
      <c r="H1474" s="105" t="s">
        <v>1</v>
      </c>
      <c r="I1474" s="138"/>
      <c r="J1474" s="6"/>
      <c r="K1474" s="6"/>
      <c r="L1474" s="6"/>
      <c r="M1474" s="6"/>
    </row>
    <row r="1475" spans="1:13" ht="58.5" x14ac:dyDescent="0.25">
      <c r="A1475" s="62" t="s">
        <v>1282</v>
      </c>
      <c r="B1475" s="74" t="s">
        <v>1172</v>
      </c>
      <c r="C1475" s="74" t="s">
        <v>1298</v>
      </c>
      <c r="D1475" s="74" t="s">
        <v>1271</v>
      </c>
      <c r="E1475" s="77">
        <v>90</v>
      </c>
      <c r="F1475" s="84" t="s">
        <v>1398</v>
      </c>
      <c r="G1475" s="138"/>
      <c r="H1475" s="105" t="s">
        <v>1</v>
      </c>
      <c r="I1475" s="138"/>
      <c r="J1475" s="6"/>
      <c r="K1475" s="6"/>
      <c r="L1475" s="6"/>
      <c r="M1475" s="6"/>
    </row>
    <row r="1476" spans="1:13" ht="58.5" x14ac:dyDescent="0.25">
      <c r="A1476" s="62" t="s">
        <v>1282</v>
      </c>
      <c r="B1476" s="74" t="s">
        <v>1173</v>
      </c>
      <c r="C1476" s="74" t="s">
        <v>1299</v>
      </c>
      <c r="D1476" s="74" t="s">
        <v>1271</v>
      </c>
      <c r="E1476" s="77">
        <v>10</v>
      </c>
      <c r="F1476" s="84" t="s">
        <v>1398</v>
      </c>
      <c r="G1476" s="138"/>
      <c r="H1476" s="105" t="s">
        <v>1</v>
      </c>
      <c r="I1476" s="138"/>
      <c r="J1476" s="6"/>
      <c r="K1476" s="6"/>
      <c r="L1476" s="6"/>
      <c r="M1476" s="6"/>
    </row>
    <row r="1477" spans="1:13" ht="58.5" x14ac:dyDescent="0.25">
      <c r="A1477" s="62" t="s">
        <v>1282</v>
      </c>
      <c r="B1477" s="74" t="s">
        <v>1174</v>
      </c>
      <c r="C1477" s="74" t="s">
        <v>1300</v>
      </c>
      <c r="D1477" s="74" t="s">
        <v>1271</v>
      </c>
      <c r="E1477" s="77">
        <v>15</v>
      </c>
      <c r="F1477" s="84" t="s">
        <v>1398</v>
      </c>
      <c r="G1477" s="138"/>
      <c r="H1477" s="105" t="s">
        <v>1</v>
      </c>
      <c r="I1477" s="138"/>
      <c r="J1477" s="6"/>
      <c r="K1477" s="6"/>
      <c r="L1477" s="6"/>
      <c r="M1477" s="6"/>
    </row>
    <row r="1478" spans="1:13" ht="58.5" x14ac:dyDescent="0.25">
      <c r="A1478" s="62" t="s">
        <v>1282</v>
      </c>
      <c r="B1478" s="74" t="s">
        <v>1175</v>
      </c>
      <c r="C1478" s="74" t="s">
        <v>1301</v>
      </c>
      <c r="D1478" s="74" t="s">
        <v>1271</v>
      </c>
      <c r="E1478" s="77">
        <v>15</v>
      </c>
      <c r="F1478" s="84" t="s">
        <v>1398</v>
      </c>
      <c r="G1478" s="138"/>
      <c r="H1478" s="105" t="s">
        <v>1</v>
      </c>
      <c r="I1478" s="138"/>
      <c r="J1478" s="6"/>
      <c r="K1478" s="6"/>
      <c r="L1478" s="6"/>
      <c r="M1478" s="6"/>
    </row>
    <row r="1479" spans="1:13" ht="58.5" x14ac:dyDescent="0.25">
      <c r="A1479" s="62" t="s">
        <v>1282</v>
      </c>
      <c r="B1479" s="74" t="s">
        <v>1176</v>
      </c>
      <c r="C1479" s="74" t="s">
        <v>1302</v>
      </c>
      <c r="D1479" s="74" t="s">
        <v>1271</v>
      </c>
      <c r="E1479" s="77">
        <v>20</v>
      </c>
      <c r="F1479" s="84" t="s">
        <v>1398</v>
      </c>
      <c r="G1479" s="138"/>
      <c r="H1479" s="105" t="s">
        <v>1</v>
      </c>
      <c r="I1479" s="138"/>
      <c r="J1479" s="6"/>
      <c r="K1479" s="6"/>
      <c r="L1479" s="6"/>
      <c r="M1479" s="6"/>
    </row>
    <row r="1480" spans="1:13" ht="58.5" x14ac:dyDescent="0.25">
      <c r="A1480" s="62" t="s">
        <v>1282</v>
      </c>
      <c r="B1480" s="74" t="s">
        <v>1177</v>
      </c>
      <c r="C1480" s="74" t="s">
        <v>1303</v>
      </c>
      <c r="D1480" s="74" t="s">
        <v>1271</v>
      </c>
      <c r="E1480" s="77">
        <v>20</v>
      </c>
      <c r="F1480" s="84" t="s">
        <v>1398</v>
      </c>
      <c r="G1480" s="138"/>
      <c r="H1480" s="105" t="s">
        <v>1</v>
      </c>
      <c r="I1480" s="138"/>
      <c r="J1480" s="6"/>
      <c r="K1480" s="6"/>
      <c r="L1480" s="6"/>
      <c r="M1480" s="6"/>
    </row>
    <row r="1481" spans="1:13" ht="58.5" x14ac:dyDescent="0.25">
      <c r="A1481" s="62" t="s">
        <v>1282</v>
      </c>
      <c r="B1481" s="74" t="s">
        <v>1178</v>
      </c>
      <c r="C1481" s="74" t="s">
        <v>1133</v>
      </c>
      <c r="D1481" s="74" t="s">
        <v>1271</v>
      </c>
      <c r="E1481" s="77">
        <v>100</v>
      </c>
      <c r="F1481" s="84" t="s">
        <v>1398</v>
      </c>
      <c r="G1481" s="138"/>
      <c r="H1481" s="105" t="s">
        <v>1</v>
      </c>
      <c r="I1481" s="138"/>
      <c r="J1481" s="6"/>
      <c r="K1481" s="6"/>
      <c r="L1481" s="6"/>
      <c r="M1481" s="6"/>
    </row>
    <row r="1482" spans="1:13" ht="78" x14ac:dyDescent="0.25">
      <c r="A1482" s="62" t="s">
        <v>1282</v>
      </c>
      <c r="B1482" s="74" t="s">
        <v>1179</v>
      </c>
      <c r="C1482" s="74" t="s">
        <v>1304</v>
      </c>
      <c r="D1482" s="74" t="s">
        <v>1271</v>
      </c>
      <c r="E1482" s="77">
        <v>120</v>
      </c>
      <c r="F1482" s="84" t="s">
        <v>1398</v>
      </c>
      <c r="G1482" s="138"/>
      <c r="H1482" s="105" t="s">
        <v>1</v>
      </c>
      <c r="I1482" s="138"/>
      <c r="J1482" s="6"/>
      <c r="K1482" s="6"/>
      <c r="L1482" s="6"/>
      <c r="M1482" s="6"/>
    </row>
    <row r="1483" spans="1:13" ht="58.5" x14ac:dyDescent="0.25">
      <c r="A1483" s="62" t="s">
        <v>1282</v>
      </c>
      <c r="B1483" s="74" t="s">
        <v>1180</v>
      </c>
      <c r="C1483" s="74" t="s">
        <v>1305</v>
      </c>
      <c r="D1483" s="74" t="s">
        <v>1271</v>
      </c>
      <c r="E1483" s="77">
        <v>20</v>
      </c>
      <c r="F1483" s="84" t="s">
        <v>1398</v>
      </c>
      <c r="G1483" s="138"/>
      <c r="H1483" s="105" t="s">
        <v>1</v>
      </c>
      <c r="I1483" s="138"/>
      <c r="J1483" s="6"/>
      <c r="K1483" s="6"/>
      <c r="L1483" s="6"/>
      <c r="M1483" s="6"/>
    </row>
    <row r="1484" spans="1:13" ht="58.5" x14ac:dyDescent="0.25">
      <c r="A1484" s="62" t="s">
        <v>1282</v>
      </c>
      <c r="B1484" s="74" t="s">
        <v>1181</v>
      </c>
      <c r="C1484" s="74" t="s">
        <v>1306</v>
      </c>
      <c r="D1484" s="74" t="s">
        <v>1271</v>
      </c>
      <c r="E1484" s="77">
        <v>20</v>
      </c>
      <c r="F1484" s="84" t="s">
        <v>1398</v>
      </c>
      <c r="G1484" s="138"/>
      <c r="H1484" s="105" t="s">
        <v>1</v>
      </c>
      <c r="I1484" s="138"/>
      <c r="J1484" s="6"/>
      <c r="K1484" s="6"/>
      <c r="L1484" s="6"/>
      <c r="M1484" s="6"/>
    </row>
    <row r="1485" spans="1:13" ht="58.5" x14ac:dyDescent="0.25">
      <c r="A1485" s="62" t="s">
        <v>1282</v>
      </c>
      <c r="B1485" s="74" t="s">
        <v>1182</v>
      </c>
      <c r="C1485" s="74" t="s">
        <v>1307</v>
      </c>
      <c r="D1485" s="74" t="s">
        <v>1271</v>
      </c>
      <c r="E1485" s="77">
        <v>20</v>
      </c>
      <c r="F1485" s="84" t="s">
        <v>1398</v>
      </c>
      <c r="G1485" s="138"/>
      <c r="H1485" s="105" t="s">
        <v>1</v>
      </c>
      <c r="I1485" s="138"/>
      <c r="J1485" s="6"/>
      <c r="K1485" s="6"/>
      <c r="L1485" s="6"/>
      <c r="M1485" s="6"/>
    </row>
    <row r="1486" spans="1:13" ht="58.5" x14ac:dyDescent="0.25">
      <c r="A1486" s="62" t="s">
        <v>1282</v>
      </c>
      <c r="B1486" s="74" t="s">
        <v>1183</v>
      </c>
      <c r="C1486" s="74" t="s">
        <v>1308</v>
      </c>
      <c r="D1486" s="74" t="s">
        <v>1271</v>
      </c>
      <c r="E1486" s="77">
        <v>20</v>
      </c>
      <c r="F1486" s="84" t="s">
        <v>1398</v>
      </c>
      <c r="G1486" s="138"/>
      <c r="H1486" s="105" t="s">
        <v>1</v>
      </c>
      <c r="I1486" s="138"/>
      <c r="J1486" s="6"/>
      <c r="K1486" s="6"/>
      <c r="L1486" s="6"/>
      <c r="M1486" s="6"/>
    </row>
    <row r="1487" spans="1:13" ht="58.5" x14ac:dyDescent="0.25">
      <c r="A1487" s="62" t="s">
        <v>1282</v>
      </c>
      <c r="B1487" s="74" t="s">
        <v>1184</v>
      </c>
      <c r="C1487" s="74" t="s">
        <v>1309</v>
      </c>
      <c r="D1487" s="74" t="s">
        <v>1271</v>
      </c>
      <c r="E1487" s="77">
        <v>20</v>
      </c>
      <c r="F1487" s="84" t="s">
        <v>1398</v>
      </c>
      <c r="G1487" s="138"/>
      <c r="H1487" s="105" t="s">
        <v>1</v>
      </c>
      <c r="I1487" s="138"/>
      <c r="J1487" s="6"/>
      <c r="K1487" s="6"/>
      <c r="L1487" s="6"/>
      <c r="M1487" s="6"/>
    </row>
    <row r="1488" spans="1:13" ht="58.5" x14ac:dyDescent="0.25">
      <c r="A1488" s="62" t="s">
        <v>1282</v>
      </c>
      <c r="B1488" s="74" t="s">
        <v>1185</v>
      </c>
      <c r="C1488" s="74" t="s">
        <v>1310</v>
      </c>
      <c r="D1488" s="74" t="s">
        <v>1271</v>
      </c>
      <c r="E1488" s="77">
        <v>20</v>
      </c>
      <c r="F1488" s="84" t="s">
        <v>1398</v>
      </c>
      <c r="G1488" s="138"/>
      <c r="H1488" s="105" t="s">
        <v>1</v>
      </c>
      <c r="I1488" s="138"/>
      <c r="J1488" s="6"/>
      <c r="K1488" s="6"/>
      <c r="L1488" s="6"/>
      <c r="M1488" s="6"/>
    </row>
    <row r="1489" spans="1:13" ht="58.5" x14ac:dyDescent="0.25">
      <c r="A1489" s="62" t="s">
        <v>1282</v>
      </c>
      <c r="B1489" s="74" t="s">
        <v>1186</v>
      </c>
      <c r="C1489" s="74" t="s">
        <v>1311</v>
      </c>
      <c r="D1489" s="74" t="s">
        <v>1271</v>
      </c>
      <c r="E1489" s="77">
        <v>20</v>
      </c>
      <c r="F1489" s="84" t="s">
        <v>1398</v>
      </c>
      <c r="G1489" s="138"/>
      <c r="H1489" s="105" t="s">
        <v>1</v>
      </c>
      <c r="I1489" s="138"/>
      <c r="J1489" s="6"/>
      <c r="K1489" s="6"/>
      <c r="L1489" s="6"/>
      <c r="M1489" s="6"/>
    </row>
    <row r="1490" spans="1:13" ht="58.5" x14ac:dyDescent="0.25">
      <c r="A1490" s="62" t="s">
        <v>1282</v>
      </c>
      <c r="B1490" s="74" t="s">
        <v>1187</v>
      </c>
      <c r="C1490" s="74" t="s">
        <v>1312</v>
      </c>
      <c r="D1490" s="74" t="s">
        <v>1271</v>
      </c>
      <c r="E1490" s="77">
        <v>15</v>
      </c>
      <c r="F1490" s="84" t="s">
        <v>1398</v>
      </c>
      <c r="G1490" s="138"/>
      <c r="H1490" s="105" t="s">
        <v>1</v>
      </c>
      <c r="I1490" s="138"/>
      <c r="J1490" s="6"/>
      <c r="K1490" s="6"/>
      <c r="L1490" s="6"/>
      <c r="M1490" s="6"/>
    </row>
    <row r="1491" spans="1:13" ht="58.5" x14ac:dyDescent="0.25">
      <c r="A1491" s="62" t="s">
        <v>1282</v>
      </c>
      <c r="B1491" s="74" t="s">
        <v>1188</v>
      </c>
      <c r="C1491" s="74" t="s">
        <v>1313</v>
      </c>
      <c r="D1491" s="74" t="s">
        <v>1271</v>
      </c>
      <c r="E1491" s="77">
        <v>20</v>
      </c>
      <c r="F1491" s="84" t="s">
        <v>1398</v>
      </c>
      <c r="G1491" s="138"/>
      <c r="H1491" s="105" t="s">
        <v>1</v>
      </c>
      <c r="I1491" s="138"/>
      <c r="J1491" s="6"/>
      <c r="K1491" s="6"/>
      <c r="L1491" s="6"/>
      <c r="M1491" s="6"/>
    </row>
    <row r="1492" spans="1:13" ht="58.5" x14ac:dyDescent="0.25">
      <c r="A1492" s="62" t="s">
        <v>1282</v>
      </c>
      <c r="B1492" s="74" t="s">
        <v>1189</v>
      </c>
      <c r="C1492" s="74" t="s">
        <v>1314</v>
      </c>
      <c r="D1492" s="74" t="s">
        <v>1271</v>
      </c>
      <c r="E1492" s="77">
        <v>20</v>
      </c>
      <c r="F1492" s="84" t="s">
        <v>1398</v>
      </c>
      <c r="G1492" s="138"/>
      <c r="H1492" s="105" t="s">
        <v>1</v>
      </c>
      <c r="I1492" s="138"/>
      <c r="J1492" s="6"/>
      <c r="K1492" s="6"/>
      <c r="L1492" s="6"/>
      <c r="M1492" s="6"/>
    </row>
    <row r="1493" spans="1:13" ht="58.5" x14ac:dyDescent="0.25">
      <c r="A1493" s="62" t="s">
        <v>1282</v>
      </c>
      <c r="B1493" s="74" t="s">
        <v>1190</v>
      </c>
      <c r="C1493" s="74" t="s">
        <v>1315</v>
      </c>
      <c r="D1493" s="74" t="s">
        <v>1271</v>
      </c>
      <c r="E1493" s="77">
        <v>400</v>
      </c>
      <c r="F1493" s="84" t="s">
        <v>1398</v>
      </c>
      <c r="G1493" s="138"/>
      <c r="H1493" s="105" t="s">
        <v>1</v>
      </c>
      <c r="I1493" s="138"/>
      <c r="J1493" s="6"/>
      <c r="K1493" s="6"/>
      <c r="L1493" s="6"/>
      <c r="M1493" s="6"/>
    </row>
    <row r="1494" spans="1:13" ht="58.5" x14ac:dyDescent="0.25">
      <c r="A1494" s="62" t="s">
        <v>1282</v>
      </c>
      <c r="B1494" s="74" t="s">
        <v>1190</v>
      </c>
      <c r="C1494" s="74" t="s">
        <v>1316</v>
      </c>
      <c r="D1494" s="74" t="s">
        <v>1271</v>
      </c>
      <c r="E1494" s="77">
        <v>400</v>
      </c>
      <c r="F1494" s="84" t="s">
        <v>1398</v>
      </c>
      <c r="G1494" s="138"/>
      <c r="H1494" s="105" t="s">
        <v>1</v>
      </c>
      <c r="I1494" s="138"/>
      <c r="J1494" s="6"/>
      <c r="K1494" s="6"/>
      <c r="L1494" s="6"/>
      <c r="M1494" s="6"/>
    </row>
    <row r="1495" spans="1:13" ht="58.5" x14ac:dyDescent="0.25">
      <c r="A1495" s="62" t="s">
        <v>1282</v>
      </c>
      <c r="B1495" s="74" t="s">
        <v>1191</v>
      </c>
      <c r="C1495" s="74" t="s">
        <v>1317</v>
      </c>
      <c r="D1495" s="74" t="s">
        <v>1271</v>
      </c>
      <c r="E1495" s="77">
        <v>20</v>
      </c>
      <c r="F1495" s="84" t="s">
        <v>1398</v>
      </c>
      <c r="G1495" s="138"/>
      <c r="H1495" s="105" t="s">
        <v>1</v>
      </c>
      <c r="I1495" s="138"/>
      <c r="J1495" s="6"/>
      <c r="K1495" s="6"/>
      <c r="L1495" s="6"/>
      <c r="M1495" s="6"/>
    </row>
    <row r="1496" spans="1:13" ht="58.5" x14ac:dyDescent="0.25">
      <c r="A1496" s="62" t="s">
        <v>1282</v>
      </c>
      <c r="B1496" s="74" t="s">
        <v>1192</v>
      </c>
      <c r="C1496" s="74" t="s">
        <v>1318</v>
      </c>
      <c r="D1496" s="74" t="s">
        <v>1271</v>
      </c>
      <c r="E1496" s="77">
        <v>20</v>
      </c>
      <c r="F1496" s="84" t="s">
        <v>1398</v>
      </c>
      <c r="G1496" s="138"/>
      <c r="H1496" s="105" t="s">
        <v>1</v>
      </c>
      <c r="I1496" s="138"/>
      <c r="J1496" s="6"/>
      <c r="K1496" s="6"/>
      <c r="L1496" s="6"/>
      <c r="M1496" s="6"/>
    </row>
    <row r="1497" spans="1:13" ht="58.5" x14ac:dyDescent="0.25">
      <c r="A1497" s="62" t="s">
        <v>1282</v>
      </c>
      <c r="B1497" s="74" t="s">
        <v>1193</v>
      </c>
      <c r="C1497" s="74" t="s">
        <v>1319</v>
      </c>
      <c r="D1497" s="74" t="s">
        <v>1271</v>
      </c>
      <c r="E1497" s="77">
        <v>8</v>
      </c>
      <c r="F1497" s="84" t="s">
        <v>1398</v>
      </c>
      <c r="G1497" s="138"/>
      <c r="H1497" s="105" t="s">
        <v>1</v>
      </c>
      <c r="I1497" s="138"/>
      <c r="J1497" s="6"/>
      <c r="K1497" s="6"/>
      <c r="L1497" s="6"/>
      <c r="M1497" s="6"/>
    </row>
    <row r="1498" spans="1:13" ht="58.5" x14ac:dyDescent="0.25">
      <c r="A1498" s="62" t="s">
        <v>1282</v>
      </c>
      <c r="B1498" s="74" t="s">
        <v>1194</v>
      </c>
      <c r="C1498" s="74" t="s">
        <v>1320</v>
      </c>
      <c r="D1498" s="74" t="s">
        <v>1271</v>
      </c>
      <c r="E1498" s="77">
        <v>15</v>
      </c>
      <c r="F1498" s="84" t="s">
        <v>1398</v>
      </c>
      <c r="G1498" s="138"/>
      <c r="H1498" s="105" t="s">
        <v>1</v>
      </c>
      <c r="I1498" s="138"/>
      <c r="J1498" s="6"/>
      <c r="K1498" s="6"/>
      <c r="L1498" s="6"/>
      <c r="M1498" s="6"/>
    </row>
    <row r="1499" spans="1:13" ht="78" x14ac:dyDescent="0.25">
      <c r="A1499" s="62" t="s">
        <v>1282</v>
      </c>
      <c r="B1499" s="74" t="s">
        <v>1195</v>
      </c>
      <c r="C1499" s="74" t="s">
        <v>1321</v>
      </c>
      <c r="D1499" s="74" t="s">
        <v>1271</v>
      </c>
      <c r="E1499" s="77">
        <v>25</v>
      </c>
      <c r="F1499" s="84" t="s">
        <v>1398</v>
      </c>
      <c r="G1499" s="138"/>
      <c r="H1499" s="105" t="s">
        <v>1</v>
      </c>
      <c r="I1499" s="138"/>
      <c r="J1499" s="6"/>
      <c r="K1499" s="6"/>
      <c r="L1499" s="6"/>
      <c r="M1499" s="6"/>
    </row>
    <row r="1500" spans="1:13" ht="58.5" x14ac:dyDescent="0.25">
      <c r="A1500" s="62" t="s">
        <v>1282</v>
      </c>
      <c r="B1500" s="74" t="s">
        <v>1196</v>
      </c>
      <c r="C1500" s="74" t="s">
        <v>1322</v>
      </c>
      <c r="D1500" s="74" t="s">
        <v>1271</v>
      </c>
      <c r="E1500" s="77">
        <v>25</v>
      </c>
      <c r="F1500" s="84" t="s">
        <v>1398</v>
      </c>
      <c r="G1500" s="138"/>
      <c r="H1500" s="105" t="s">
        <v>1</v>
      </c>
      <c r="I1500" s="138"/>
      <c r="J1500" s="6"/>
      <c r="K1500" s="6"/>
      <c r="L1500" s="6"/>
      <c r="M1500" s="6"/>
    </row>
    <row r="1501" spans="1:13" ht="58.5" x14ac:dyDescent="0.25">
      <c r="A1501" s="62" t="s">
        <v>1282</v>
      </c>
      <c r="B1501" s="74" t="s">
        <v>1190</v>
      </c>
      <c r="C1501" s="74" t="s">
        <v>1322</v>
      </c>
      <c r="D1501" s="74" t="s">
        <v>1271</v>
      </c>
      <c r="E1501" s="77">
        <v>400</v>
      </c>
      <c r="F1501" s="84" t="s">
        <v>1398</v>
      </c>
      <c r="G1501" s="138"/>
      <c r="H1501" s="105" t="s">
        <v>1</v>
      </c>
      <c r="I1501" s="138"/>
      <c r="J1501" s="6"/>
      <c r="K1501" s="6"/>
      <c r="L1501" s="6"/>
      <c r="M1501" s="6"/>
    </row>
    <row r="1502" spans="1:13" ht="58.5" x14ac:dyDescent="0.25">
      <c r="A1502" s="62" t="s">
        <v>1282</v>
      </c>
      <c r="B1502" s="74" t="s">
        <v>1197</v>
      </c>
      <c r="C1502" s="74" t="s">
        <v>1323</v>
      </c>
      <c r="D1502" s="74" t="s">
        <v>1271</v>
      </c>
      <c r="E1502" s="77">
        <v>10</v>
      </c>
      <c r="F1502" s="84" t="s">
        <v>1398</v>
      </c>
      <c r="G1502" s="138"/>
      <c r="H1502" s="105" t="s">
        <v>1</v>
      </c>
      <c r="I1502" s="138"/>
      <c r="J1502" s="6"/>
      <c r="K1502" s="6"/>
      <c r="L1502" s="6"/>
      <c r="M1502" s="6"/>
    </row>
    <row r="1503" spans="1:13" ht="58.5" x14ac:dyDescent="0.25">
      <c r="A1503" s="62" t="s">
        <v>1282</v>
      </c>
      <c r="B1503" s="74" t="s">
        <v>1198</v>
      </c>
      <c r="C1503" s="74" t="s">
        <v>1324</v>
      </c>
      <c r="D1503" s="74" t="s">
        <v>1271</v>
      </c>
      <c r="E1503" s="77">
        <v>30</v>
      </c>
      <c r="F1503" s="84" t="s">
        <v>1398</v>
      </c>
      <c r="G1503" s="138"/>
      <c r="H1503" s="105" t="s">
        <v>1</v>
      </c>
      <c r="I1503" s="138"/>
      <c r="J1503" s="6"/>
      <c r="K1503" s="6"/>
      <c r="L1503" s="6"/>
      <c r="M1503" s="6"/>
    </row>
    <row r="1504" spans="1:13" ht="58.5" x14ac:dyDescent="0.25">
      <c r="A1504" s="62" t="s">
        <v>1282</v>
      </c>
      <c r="B1504" s="74" t="s">
        <v>1199</v>
      </c>
      <c r="C1504" s="74" t="s">
        <v>1325</v>
      </c>
      <c r="D1504" s="74" t="s">
        <v>1271</v>
      </c>
      <c r="E1504" s="77">
        <v>15</v>
      </c>
      <c r="F1504" s="84" t="s">
        <v>1398</v>
      </c>
      <c r="G1504" s="138"/>
      <c r="H1504" s="105" t="s">
        <v>1</v>
      </c>
      <c r="I1504" s="138"/>
      <c r="J1504" s="6"/>
      <c r="K1504" s="6"/>
      <c r="L1504" s="6"/>
      <c r="M1504" s="6"/>
    </row>
    <row r="1505" spans="1:13" ht="58.5" x14ac:dyDescent="0.25">
      <c r="A1505" s="62" t="s">
        <v>1282</v>
      </c>
      <c r="B1505" s="74" t="s">
        <v>1200</v>
      </c>
      <c r="C1505" s="74" t="s">
        <v>1326</v>
      </c>
      <c r="D1505" s="74" t="s">
        <v>1271</v>
      </c>
      <c r="E1505" s="77">
        <v>25</v>
      </c>
      <c r="F1505" s="84" t="s">
        <v>1398</v>
      </c>
      <c r="G1505" s="138"/>
      <c r="H1505" s="105" t="s">
        <v>1</v>
      </c>
      <c r="I1505" s="138"/>
      <c r="J1505" s="6"/>
      <c r="K1505" s="6"/>
      <c r="L1505" s="6"/>
      <c r="M1505" s="6"/>
    </row>
    <row r="1506" spans="1:13" ht="58.5" x14ac:dyDescent="0.25">
      <c r="A1506" s="62" t="s">
        <v>1282</v>
      </c>
      <c r="B1506" s="74" t="s">
        <v>1201</v>
      </c>
      <c r="C1506" s="74" t="s">
        <v>1327</v>
      </c>
      <c r="D1506" s="74" t="s">
        <v>1271</v>
      </c>
      <c r="E1506" s="77">
        <v>20</v>
      </c>
      <c r="F1506" s="84" t="s">
        <v>1398</v>
      </c>
      <c r="G1506" s="138"/>
      <c r="H1506" s="105" t="s">
        <v>1</v>
      </c>
      <c r="I1506" s="138"/>
      <c r="J1506" s="6"/>
      <c r="K1506" s="6"/>
      <c r="L1506" s="6"/>
      <c r="M1506" s="6"/>
    </row>
    <row r="1507" spans="1:13" ht="58.5" x14ac:dyDescent="0.25">
      <c r="A1507" s="62" t="s">
        <v>1282</v>
      </c>
      <c r="B1507" s="74" t="s">
        <v>1202</v>
      </c>
      <c r="C1507" s="74" t="s">
        <v>1328</v>
      </c>
      <c r="D1507" s="74" t="s">
        <v>1271</v>
      </c>
      <c r="E1507" s="77">
        <v>12</v>
      </c>
      <c r="F1507" s="84" t="s">
        <v>1398</v>
      </c>
      <c r="G1507" s="138"/>
      <c r="H1507" s="105" t="s">
        <v>1</v>
      </c>
      <c r="I1507" s="138"/>
      <c r="J1507" s="6"/>
      <c r="K1507" s="6"/>
      <c r="L1507" s="6"/>
      <c r="M1507" s="6"/>
    </row>
    <row r="1508" spans="1:13" ht="58.5" x14ac:dyDescent="0.25">
      <c r="A1508" s="62" t="s">
        <v>1282</v>
      </c>
      <c r="B1508" s="74" t="s">
        <v>1203</v>
      </c>
      <c r="C1508" s="74" t="s">
        <v>1329</v>
      </c>
      <c r="D1508" s="74" t="s">
        <v>1271</v>
      </c>
      <c r="E1508" s="77">
        <v>10</v>
      </c>
      <c r="F1508" s="84" t="s">
        <v>1398</v>
      </c>
      <c r="G1508" s="138"/>
      <c r="H1508" s="105" t="s">
        <v>1</v>
      </c>
      <c r="I1508" s="138"/>
      <c r="J1508" s="6"/>
      <c r="K1508" s="6"/>
      <c r="L1508" s="6"/>
      <c r="M1508" s="6"/>
    </row>
    <row r="1509" spans="1:13" ht="58.5" x14ac:dyDescent="0.25">
      <c r="A1509" s="62" t="s">
        <v>1282</v>
      </c>
      <c r="B1509" s="74" t="s">
        <v>1204</v>
      </c>
      <c r="C1509" s="74" t="s">
        <v>1330</v>
      </c>
      <c r="D1509" s="74" t="s">
        <v>1271</v>
      </c>
      <c r="E1509" s="77">
        <v>40</v>
      </c>
      <c r="F1509" s="84" t="s">
        <v>1398</v>
      </c>
      <c r="G1509" s="138"/>
      <c r="H1509" s="105" t="s">
        <v>1</v>
      </c>
      <c r="I1509" s="138"/>
      <c r="J1509" s="6"/>
      <c r="K1509" s="6"/>
      <c r="L1509" s="6"/>
      <c r="M1509" s="6"/>
    </row>
    <row r="1510" spans="1:13" ht="58.5" x14ac:dyDescent="0.25">
      <c r="A1510" s="62" t="s">
        <v>1282</v>
      </c>
      <c r="B1510" s="74" t="s">
        <v>1205</v>
      </c>
      <c r="C1510" s="74" t="s">
        <v>1331</v>
      </c>
      <c r="D1510" s="74" t="s">
        <v>1271</v>
      </c>
      <c r="E1510" s="77">
        <v>20</v>
      </c>
      <c r="F1510" s="84" t="s">
        <v>1398</v>
      </c>
      <c r="G1510" s="138"/>
      <c r="H1510" s="105" t="s">
        <v>1</v>
      </c>
      <c r="I1510" s="138"/>
      <c r="J1510" s="6"/>
      <c r="K1510" s="6"/>
      <c r="L1510" s="6"/>
      <c r="M1510" s="6"/>
    </row>
    <row r="1511" spans="1:13" ht="58.5" x14ac:dyDescent="0.25">
      <c r="A1511" s="62" t="s">
        <v>1282</v>
      </c>
      <c r="B1511" s="74" t="s">
        <v>1206</v>
      </c>
      <c r="C1511" s="74" t="s">
        <v>1332</v>
      </c>
      <c r="D1511" s="74" t="s">
        <v>1271</v>
      </c>
      <c r="E1511" s="77">
        <v>25</v>
      </c>
      <c r="F1511" s="84" t="s">
        <v>1398</v>
      </c>
      <c r="G1511" s="138"/>
      <c r="H1511" s="105" t="s">
        <v>1</v>
      </c>
      <c r="I1511" s="138"/>
      <c r="J1511" s="6"/>
      <c r="K1511" s="6"/>
      <c r="L1511" s="6"/>
      <c r="M1511" s="6"/>
    </row>
    <row r="1512" spans="1:13" ht="58.5" x14ac:dyDescent="0.25">
      <c r="A1512" s="62" t="s">
        <v>1282</v>
      </c>
      <c r="B1512" s="74" t="s">
        <v>1207</v>
      </c>
      <c r="C1512" s="74" t="s">
        <v>1333</v>
      </c>
      <c r="D1512" s="74" t="s">
        <v>1271</v>
      </c>
      <c r="E1512" s="77">
        <v>10</v>
      </c>
      <c r="F1512" s="84" t="s">
        <v>1398</v>
      </c>
      <c r="G1512" s="138"/>
      <c r="H1512" s="105" t="s">
        <v>1</v>
      </c>
      <c r="I1512" s="138"/>
      <c r="J1512" s="6"/>
      <c r="K1512" s="6"/>
      <c r="L1512" s="6"/>
      <c r="M1512" s="6"/>
    </row>
    <row r="1513" spans="1:13" ht="58.5" x14ac:dyDescent="0.25">
      <c r="A1513" s="62" t="s">
        <v>1282</v>
      </c>
      <c r="B1513" s="74" t="s">
        <v>1208</v>
      </c>
      <c r="C1513" s="74" t="s">
        <v>1334</v>
      </c>
      <c r="D1513" s="74" t="s">
        <v>1271</v>
      </c>
      <c r="E1513" s="77">
        <v>20</v>
      </c>
      <c r="F1513" s="84" t="s">
        <v>1398</v>
      </c>
      <c r="G1513" s="138"/>
      <c r="H1513" s="105" t="s">
        <v>1</v>
      </c>
      <c r="I1513" s="138"/>
      <c r="J1513" s="6"/>
      <c r="K1513" s="6"/>
      <c r="L1513" s="6"/>
      <c r="M1513" s="6"/>
    </row>
    <row r="1514" spans="1:13" ht="58.5" x14ac:dyDescent="0.25">
      <c r="A1514" s="62" t="s">
        <v>1282</v>
      </c>
      <c r="B1514" s="74" t="s">
        <v>1209</v>
      </c>
      <c r="C1514" s="74" t="s">
        <v>1335</v>
      </c>
      <c r="D1514" s="74" t="s">
        <v>1271</v>
      </c>
      <c r="E1514" s="77">
        <v>60</v>
      </c>
      <c r="F1514" s="84" t="s">
        <v>1398</v>
      </c>
      <c r="G1514" s="138"/>
      <c r="H1514" s="105" t="s">
        <v>1</v>
      </c>
      <c r="I1514" s="138"/>
      <c r="J1514" s="6"/>
      <c r="K1514" s="6"/>
      <c r="L1514" s="6"/>
      <c r="M1514" s="6"/>
    </row>
    <row r="1515" spans="1:13" ht="78" x14ac:dyDescent="0.25">
      <c r="A1515" s="62" t="s">
        <v>1282</v>
      </c>
      <c r="B1515" s="74" t="s">
        <v>1210</v>
      </c>
      <c r="C1515" s="74" t="s">
        <v>1336</v>
      </c>
      <c r="D1515" s="74" t="s">
        <v>1271</v>
      </c>
      <c r="E1515" s="77">
        <v>30</v>
      </c>
      <c r="F1515" s="84" t="s">
        <v>1398</v>
      </c>
      <c r="G1515" s="138"/>
      <c r="H1515" s="105" t="s">
        <v>1</v>
      </c>
      <c r="I1515" s="138"/>
      <c r="J1515" s="6"/>
      <c r="K1515" s="6"/>
      <c r="L1515" s="6"/>
      <c r="M1515" s="6"/>
    </row>
    <row r="1516" spans="1:13" ht="78" x14ac:dyDescent="0.25">
      <c r="A1516" s="62" t="s">
        <v>1282</v>
      </c>
      <c r="B1516" s="74" t="s">
        <v>1211</v>
      </c>
      <c r="C1516" s="74" t="s">
        <v>1337</v>
      </c>
      <c r="D1516" s="74" t="s">
        <v>1271</v>
      </c>
      <c r="E1516" s="77">
        <v>10</v>
      </c>
      <c r="F1516" s="84" t="s">
        <v>1398</v>
      </c>
      <c r="G1516" s="138"/>
      <c r="H1516" s="105" t="s">
        <v>1</v>
      </c>
      <c r="I1516" s="138"/>
      <c r="J1516" s="6"/>
      <c r="K1516" s="6"/>
      <c r="L1516" s="6"/>
      <c r="M1516" s="6"/>
    </row>
    <row r="1517" spans="1:13" ht="58.5" x14ac:dyDescent="0.25">
      <c r="A1517" s="62" t="s">
        <v>1338</v>
      </c>
      <c r="B1517" s="74" t="s">
        <v>1212</v>
      </c>
      <c r="C1517" s="74" t="s">
        <v>1339</v>
      </c>
      <c r="D1517" s="74" t="s">
        <v>1271</v>
      </c>
      <c r="E1517" s="77">
        <v>300</v>
      </c>
      <c r="F1517" s="84" t="s">
        <v>1398</v>
      </c>
      <c r="G1517" s="138"/>
      <c r="H1517" s="105" t="s">
        <v>1</v>
      </c>
      <c r="I1517" s="138"/>
      <c r="J1517" s="6"/>
      <c r="K1517" s="6"/>
      <c r="L1517" s="6"/>
      <c r="M1517" s="6"/>
    </row>
    <row r="1518" spans="1:13" ht="58.5" x14ac:dyDescent="0.25">
      <c r="A1518" s="62" t="s">
        <v>1338</v>
      </c>
      <c r="B1518" s="74" t="s">
        <v>1213</v>
      </c>
      <c r="C1518" s="74" t="s">
        <v>1340</v>
      </c>
      <c r="D1518" s="74" t="s">
        <v>1271</v>
      </c>
      <c r="E1518" s="77">
        <v>15</v>
      </c>
      <c r="F1518" s="84" t="s">
        <v>1398</v>
      </c>
      <c r="G1518" s="138"/>
      <c r="H1518" s="105" t="s">
        <v>1</v>
      </c>
      <c r="I1518" s="138"/>
      <c r="J1518" s="6"/>
      <c r="K1518" s="6"/>
      <c r="L1518" s="6"/>
      <c r="M1518" s="6"/>
    </row>
    <row r="1519" spans="1:13" ht="78" x14ac:dyDescent="0.25">
      <c r="A1519" s="62" t="s">
        <v>1338</v>
      </c>
      <c r="B1519" s="74" t="s">
        <v>1214</v>
      </c>
      <c r="C1519" s="74" t="s">
        <v>1341</v>
      </c>
      <c r="D1519" s="74" t="s">
        <v>1271</v>
      </c>
      <c r="E1519" s="77">
        <v>20</v>
      </c>
      <c r="F1519" s="84" t="s">
        <v>1398</v>
      </c>
      <c r="G1519" s="138"/>
      <c r="H1519" s="105" t="s">
        <v>1</v>
      </c>
      <c r="I1519" s="138"/>
      <c r="J1519" s="6"/>
      <c r="K1519" s="6"/>
      <c r="L1519" s="6"/>
      <c r="M1519" s="6"/>
    </row>
    <row r="1520" spans="1:13" ht="78" x14ac:dyDescent="0.25">
      <c r="A1520" s="62" t="s">
        <v>1338</v>
      </c>
      <c r="B1520" s="74" t="s">
        <v>1215</v>
      </c>
      <c r="C1520" s="74" t="s">
        <v>1342</v>
      </c>
      <c r="D1520" s="74" t="s">
        <v>1271</v>
      </c>
      <c r="E1520" s="77">
        <v>31</v>
      </c>
      <c r="F1520" s="84" t="s">
        <v>1398</v>
      </c>
      <c r="G1520" s="138"/>
      <c r="H1520" s="105" t="s">
        <v>1</v>
      </c>
      <c r="I1520" s="138"/>
      <c r="J1520" s="6"/>
      <c r="K1520" s="6"/>
      <c r="L1520" s="6"/>
      <c r="M1520" s="6"/>
    </row>
    <row r="1521" spans="1:13" ht="58.5" x14ac:dyDescent="0.25">
      <c r="A1521" s="62" t="s">
        <v>1338</v>
      </c>
      <c r="B1521" s="74" t="s">
        <v>1216</v>
      </c>
      <c r="C1521" s="74" t="s">
        <v>1343</v>
      </c>
      <c r="D1521" s="74" t="s">
        <v>1271</v>
      </c>
      <c r="E1521" s="77">
        <v>30</v>
      </c>
      <c r="F1521" s="84" t="s">
        <v>1398</v>
      </c>
      <c r="G1521" s="138"/>
      <c r="H1521" s="105" t="s">
        <v>1</v>
      </c>
      <c r="I1521" s="138"/>
      <c r="J1521" s="6"/>
      <c r="K1521" s="6"/>
      <c r="L1521" s="6"/>
      <c r="M1521" s="6"/>
    </row>
    <row r="1522" spans="1:13" ht="58.5" x14ac:dyDescent="0.25">
      <c r="A1522" s="62" t="s">
        <v>1338</v>
      </c>
      <c r="B1522" s="74" t="s">
        <v>1217</v>
      </c>
      <c r="C1522" s="74" t="s">
        <v>1344</v>
      </c>
      <c r="D1522" s="74" t="s">
        <v>1271</v>
      </c>
      <c r="E1522" s="77">
        <v>30</v>
      </c>
      <c r="F1522" s="84" t="s">
        <v>1398</v>
      </c>
      <c r="G1522" s="138"/>
      <c r="H1522" s="105" t="s">
        <v>1</v>
      </c>
      <c r="I1522" s="138"/>
      <c r="J1522" s="6"/>
      <c r="K1522" s="6"/>
      <c r="L1522" s="6"/>
      <c r="M1522" s="6"/>
    </row>
    <row r="1523" spans="1:13" ht="58.5" x14ac:dyDescent="0.25">
      <c r="A1523" s="62" t="s">
        <v>1338</v>
      </c>
      <c r="B1523" s="74" t="s">
        <v>1218</v>
      </c>
      <c r="C1523" s="74" t="s">
        <v>1345</v>
      </c>
      <c r="D1523" s="74" t="s">
        <v>1271</v>
      </c>
      <c r="E1523" s="77">
        <v>20</v>
      </c>
      <c r="F1523" s="84" t="s">
        <v>1398</v>
      </c>
      <c r="G1523" s="138"/>
      <c r="H1523" s="105" t="s">
        <v>1</v>
      </c>
      <c r="I1523" s="138"/>
      <c r="J1523" s="6"/>
      <c r="K1523" s="6"/>
      <c r="L1523" s="6"/>
      <c r="M1523" s="6"/>
    </row>
    <row r="1524" spans="1:13" ht="58.5" x14ac:dyDescent="0.25">
      <c r="A1524" s="62" t="s">
        <v>1338</v>
      </c>
      <c r="B1524" s="74" t="s">
        <v>1219</v>
      </c>
      <c r="C1524" s="74" t="s">
        <v>1346</v>
      </c>
      <c r="D1524" s="74" t="s">
        <v>1271</v>
      </c>
      <c r="E1524" s="77">
        <v>20</v>
      </c>
      <c r="F1524" s="84" t="s">
        <v>1398</v>
      </c>
      <c r="G1524" s="138"/>
      <c r="H1524" s="105" t="s">
        <v>1</v>
      </c>
      <c r="I1524" s="138"/>
      <c r="J1524" s="6"/>
      <c r="K1524" s="6"/>
      <c r="L1524" s="6"/>
      <c r="M1524" s="6"/>
    </row>
    <row r="1525" spans="1:13" ht="58.5" x14ac:dyDescent="0.25">
      <c r="A1525" s="62" t="s">
        <v>1338</v>
      </c>
      <c r="B1525" s="74" t="s">
        <v>1220</v>
      </c>
      <c r="C1525" s="74" t="s">
        <v>1347</v>
      </c>
      <c r="D1525" s="74" t="s">
        <v>1271</v>
      </c>
      <c r="E1525" s="77">
        <v>20</v>
      </c>
      <c r="F1525" s="84" t="s">
        <v>1398</v>
      </c>
      <c r="G1525" s="138"/>
      <c r="H1525" s="105" t="s">
        <v>1</v>
      </c>
      <c r="I1525" s="138"/>
      <c r="J1525" s="6"/>
      <c r="K1525" s="6"/>
      <c r="L1525" s="6"/>
      <c r="M1525" s="6"/>
    </row>
    <row r="1526" spans="1:13" ht="58.5" x14ac:dyDescent="0.25">
      <c r="A1526" s="62" t="s">
        <v>1338</v>
      </c>
      <c r="B1526" s="74" t="s">
        <v>1221</v>
      </c>
      <c r="C1526" s="74" t="s">
        <v>1348</v>
      </c>
      <c r="D1526" s="74" t="s">
        <v>1271</v>
      </c>
      <c r="E1526" s="77">
        <v>20</v>
      </c>
      <c r="F1526" s="84" t="s">
        <v>1398</v>
      </c>
      <c r="G1526" s="138"/>
      <c r="H1526" s="105" t="s">
        <v>1</v>
      </c>
      <c r="I1526" s="138"/>
      <c r="J1526" s="6"/>
      <c r="K1526" s="6"/>
      <c r="L1526" s="6"/>
      <c r="M1526" s="6"/>
    </row>
    <row r="1527" spans="1:13" ht="58.5" x14ac:dyDescent="0.25">
      <c r="A1527" s="62" t="s">
        <v>1338</v>
      </c>
      <c r="B1527" s="74" t="s">
        <v>1222</v>
      </c>
      <c r="C1527" s="74" t="s">
        <v>1349</v>
      </c>
      <c r="D1527" s="74" t="s">
        <v>1271</v>
      </c>
      <c r="E1527" s="77">
        <v>20</v>
      </c>
      <c r="F1527" s="84" t="s">
        <v>1398</v>
      </c>
      <c r="G1527" s="138"/>
      <c r="H1527" s="105" t="s">
        <v>1</v>
      </c>
      <c r="I1527" s="138"/>
      <c r="J1527" s="6"/>
      <c r="K1527" s="6"/>
      <c r="L1527" s="6"/>
      <c r="M1527" s="6"/>
    </row>
    <row r="1528" spans="1:13" ht="58.5" x14ac:dyDescent="0.25">
      <c r="A1528" s="62" t="s">
        <v>1338</v>
      </c>
      <c r="B1528" s="74" t="s">
        <v>1223</v>
      </c>
      <c r="C1528" s="74" t="s">
        <v>1350</v>
      </c>
      <c r="D1528" s="74" t="s">
        <v>1271</v>
      </c>
      <c r="E1528" s="77">
        <v>20</v>
      </c>
      <c r="F1528" s="84" t="s">
        <v>1398</v>
      </c>
      <c r="G1528" s="138"/>
      <c r="H1528" s="105" t="s">
        <v>1</v>
      </c>
      <c r="I1528" s="138"/>
      <c r="J1528" s="6"/>
      <c r="K1528" s="6"/>
      <c r="L1528" s="6"/>
      <c r="M1528" s="6"/>
    </row>
    <row r="1529" spans="1:13" ht="58.5" x14ac:dyDescent="0.25">
      <c r="A1529" s="62" t="s">
        <v>1338</v>
      </c>
      <c r="B1529" s="74" t="s">
        <v>1224</v>
      </c>
      <c r="C1529" s="74" t="s">
        <v>1351</v>
      </c>
      <c r="D1529" s="74" t="s">
        <v>1271</v>
      </c>
      <c r="E1529" s="77">
        <v>15</v>
      </c>
      <c r="F1529" s="84" t="s">
        <v>1398</v>
      </c>
      <c r="G1529" s="138"/>
      <c r="H1529" s="105" t="s">
        <v>1</v>
      </c>
      <c r="I1529" s="138"/>
      <c r="J1529" s="6"/>
      <c r="K1529" s="6"/>
      <c r="L1529" s="6"/>
      <c r="M1529" s="6"/>
    </row>
    <row r="1530" spans="1:13" ht="58.5" x14ac:dyDescent="0.25">
      <c r="A1530" s="62" t="s">
        <v>1338</v>
      </c>
      <c r="B1530" s="74" t="s">
        <v>1225</v>
      </c>
      <c r="C1530" s="74" t="s">
        <v>1352</v>
      </c>
      <c r="D1530" s="74" t="s">
        <v>1271</v>
      </c>
      <c r="E1530" s="77">
        <v>15</v>
      </c>
      <c r="F1530" s="84" t="s">
        <v>1398</v>
      </c>
      <c r="G1530" s="138"/>
      <c r="H1530" s="105" t="s">
        <v>1</v>
      </c>
      <c r="I1530" s="138"/>
      <c r="J1530" s="6"/>
      <c r="K1530" s="6"/>
      <c r="L1530" s="6"/>
      <c r="M1530" s="6"/>
    </row>
    <row r="1531" spans="1:13" ht="58.5" x14ac:dyDescent="0.25">
      <c r="A1531" s="62" t="s">
        <v>1338</v>
      </c>
      <c r="B1531" s="74" t="s">
        <v>1226</v>
      </c>
      <c r="C1531" s="74" t="s">
        <v>1353</v>
      </c>
      <c r="D1531" s="74" t="s">
        <v>1271</v>
      </c>
      <c r="E1531" s="77">
        <v>8</v>
      </c>
      <c r="F1531" s="84" t="s">
        <v>1398</v>
      </c>
      <c r="G1531" s="138"/>
      <c r="H1531" s="105" t="s">
        <v>1</v>
      </c>
      <c r="I1531" s="138"/>
      <c r="J1531" s="6"/>
      <c r="K1531" s="6"/>
      <c r="L1531" s="6"/>
      <c r="M1531" s="6"/>
    </row>
    <row r="1532" spans="1:13" ht="58.5" x14ac:dyDescent="0.25">
      <c r="A1532" s="62" t="s">
        <v>1338</v>
      </c>
      <c r="B1532" s="74" t="s">
        <v>1227</v>
      </c>
      <c r="C1532" s="74" t="s">
        <v>1354</v>
      </c>
      <c r="D1532" s="74" t="s">
        <v>1271</v>
      </c>
      <c r="E1532" s="77">
        <v>15</v>
      </c>
      <c r="F1532" s="84" t="s">
        <v>1398</v>
      </c>
      <c r="G1532" s="138"/>
      <c r="H1532" s="105" t="s">
        <v>1</v>
      </c>
      <c r="I1532" s="138"/>
      <c r="J1532" s="6"/>
      <c r="K1532" s="6"/>
      <c r="L1532" s="6"/>
      <c r="M1532" s="6"/>
    </row>
    <row r="1533" spans="1:13" ht="58.5" x14ac:dyDescent="0.25">
      <c r="A1533" s="62" t="s">
        <v>1338</v>
      </c>
      <c r="B1533" s="74" t="s">
        <v>1228</v>
      </c>
      <c r="C1533" s="74" t="s">
        <v>1355</v>
      </c>
      <c r="D1533" s="74" t="s">
        <v>1271</v>
      </c>
      <c r="E1533" s="77">
        <v>15</v>
      </c>
      <c r="F1533" s="84" t="s">
        <v>1398</v>
      </c>
      <c r="G1533" s="138"/>
      <c r="H1533" s="105" t="s">
        <v>1</v>
      </c>
      <c r="I1533" s="138"/>
      <c r="J1533" s="6"/>
      <c r="K1533" s="6"/>
      <c r="L1533" s="6"/>
      <c r="M1533" s="6"/>
    </row>
    <row r="1534" spans="1:13" ht="58.5" x14ac:dyDescent="0.25">
      <c r="A1534" s="62" t="s">
        <v>1338</v>
      </c>
      <c r="B1534" s="74" t="s">
        <v>1229</v>
      </c>
      <c r="C1534" s="74" t="s">
        <v>1356</v>
      </c>
      <c r="D1534" s="74" t="s">
        <v>1271</v>
      </c>
      <c r="E1534" s="77">
        <v>15</v>
      </c>
      <c r="F1534" s="84" t="s">
        <v>1398</v>
      </c>
      <c r="G1534" s="138"/>
      <c r="H1534" s="105" t="s">
        <v>1</v>
      </c>
      <c r="I1534" s="138"/>
      <c r="J1534" s="6"/>
      <c r="K1534" s="6"/>
      <c r="L1534" s="6"/>
      <c r="M1534" s="6"/>
    </row>
    <row r="1535" spans="1:13" ht="58.5" x14ac:dyDescent="0.25">
      <c r="A1535" s="62" t="s">
        <v>1338</v>
      </c>
      <c r="B1535" s="74" t="s">
        <v>1230</v>
      </c>
      <c r="C1535" s="74" t="s">
        <v>1357</v>
      </c>
      <c r="D1535" s="74" t="s">
        <v>1271</v>
      </c>
      <c r="E1535" s="77">
        <v>15</v>
      </c>
      <c r="F1535" s="84" t="s">
        <v>1398</v>
      </c>
      <c r="G1535" s="138"/>
      <c r="H1535" s="105" t="s">
        <v>1</v>
      </c>
      <c r="I1535" s="138"/>
      <c r="J1535" s="6"/>
      <c r="K1535" s="6"/>
      <c r="L1535" s="6"/>
      <c r="M1535" s="6"/>
    </row>
    <row r="1536" spans="1:13" ht="58.5" x14ac:dyDescent="0.25">
      <c r="A1536" s="62" t="s">
        <v>1338</v>
      </c>
      <c r="B1536" s="74" t="s">
        <v>1231</v>
      </c>
      <c r="C1536" s="74" t="s">
        <v>1358</v>
      </c>
      <c r="D1536" s="74" t="s">
        <v>1271</v>
      </c>
      <c r="E1536" s="77">
        <v>15</v>
      </c>
      <c r="F1536" s="84" t="s">
        <v>1398</v>
      </c>
      <c r="G1536" s="138"/>
      <c r="H1536" s="105" t="s">
        <v>1</v>
      </c>
      <c r="I1536" s="138"/>
      <c r="J1536" s="6"/>
      <c r="K1536" s="6"/>
      <c r="L1536" s="6"/>
      <c r="M1536" s="6"/>
    </row>
    <row r="1537" spans="1:13" ht="58.5" x14ac:dyDescent="0.25">
      <c r="A1537" s="62" t="s">
        <v>1338</v>
      </c>
      <c r="B1537" s="74" t="s">
        <v>1232</v>
      </c>
      <c r="C1537" s="74" t="s">
        <v>1359</v>
      </c>
      <c r="D1537" s="74" t="s">
        <v>1271</v>
      </c>
      <c r="E1537" s="77">
        <v>15</v>
      </c>
      <c r="F1537" s="84" t="s">
        <v>1398</v>
      </c>
      <c r="G1537" s="138"/>
      <c r="H1537" s="105" t="s">
        <v>1</v>
      </c>
      <c r="I1537" s="138"/>
      <c r="J1537" s="6"/>
      <c r="K1537" s="6"/>
      <c r="L1537" s="6"/>
      <c r="M1537" s="6"/>
    </row>
    <row r="1538" spans="1:13" ht="58.5" x14ac:dyDescent="0.25">
      <c r="A1538" s="62" t="s">
        <v>1338</v>
      </c>
      <c r="B1538" s="74" t="s">
        <v>1233</v>
      </c>
      <c r="C1538" s="74" t="s">
        <v>1360</v>
      </c>
      <c r="D1538" s="74" t="s">
        <v>1271</v>
      </c>
      <c r="E1538" s="77">
        <v>20</v>
      </c>
      <c r="F1538" s="84" t="s">
        <v>1398</v>
      </c>
      <c r="G1538" s="138"/>
      <c r="H1538" s="105" t="s">
        <v>1</v>
      </c>
      <c r="I1538" s="138"/>
      <c r="J1538" s="6"/>
      <c r="K1538" s="6"/>
      <c r="L1538" s="6"/>
      <c r="M1538" s="6"/>
    </row>
    <row r="1539" spans="1:13" ht="58.5" x14ac:dyDescent="0.25">
      <c r="A1539" s="62" t="s">
        <v>1338</v>
      </c>
      <c r="B1539" s="74" t="s">
        <v>1234</v>
      </c>
      <c r="C1539" s="74" t="s">
        <v>1361</v>
      </c>
      <c r="D1539" s="74" t="s">
        <v>1271</v>
      </c>
      <c r="E1539" s="77">
        <v>20</v>
      </c>
      <c r="F1539" s="84" t="s">
        <v>1398</v>
      </c>
      <c r="G1539" s="138"/>
      <c r="H1539" s="105" t="s">
        <v>1</v>
      </c>
      <c r="I1539" s="138"/>
      <c r="J1539" s="6"/>
      <c r="K1539" s="6"/>
      <c r="L1539" s="6"/>
      <c r="M1539" s="6"/>
    </row>
    <row r="1540" spans="1:13" ht="58.5" x14ac:dyDescent="0.25">
      <c r="A1540" s="62" t="s">
        <v>1338</v>
      </c>
      <c r="B1540" s="74" t="s">
        <v>1235</v>
      </c>
      <c r="C1540" s="74" t="s">
        <v>1362</v>
      </c>
      <c r="D1540" s="74" t="s">
        <v>1271</v>
      </c>
      <c r="E1540" s="77">
        <v>20</v>
      </c>
      <c r="F1540" s="84" t="s">
        <v>1398</v>
      </c>
      <c r="G1540" s="138"/>
      <c r="H1540" s="105" t="s">
        <v>1</v>
      </c>
      <c r="I1540" s="138"/>
      <c r="J1540" s="6"/>
      <c r="K1540" s="6"/>
      <c r="L1540" s="6"/>
      <c r="M1540" s="6"/>
    </row>
    <row r="1541" spans="1:13" ht="58.5" x14ac:dyDescent="0.25">
      <c r="A1541" s="62" t="s">
        <v>1338</v>
      </c>
      <c r="B1541" s="74" t="s">
        <v>1236</v>
      </c>
      <c r="C1541" s="74" t="s">
        <v>1363</v>
      </c>
      <c r="D1541" s="74" t="s">
        <v>1271</v>
      </c>
      <c r="E1541" s="77">
        <v>15</v>
      </c>
      <c r="F1541" s="84" t="s">
        <v>1398</v>
      </c>
      <c r="G1541" s="138"/>
      <c r="H1541" s="105" t="s">
        <v>1</v>
      </c>
      <c r="I1541" s="138"/>
      <c r="J1541" s="6"/>
      <c r="K1541" s="6"/>
      <c r="L1541" s="6"/>
      <c r="M1541" s="6"/>
    </row>
    <row r="1542" spans="1:13" ht="58.5" x14ac:dyDescent="0.25">
      <c r="A1542" s="62" t="s">
        <v>1338</v>
      </c>
      <c r="B1542" s="74" t="s">
        <v>1237</v>
      </c>
      <c r="C1542" s="74" t="s">
        <v>1364</v>
      </c>
      <c r="D1542" s="74" t="s">
        <v>1271</v>
      </c>
      <c r="E1542" s="77">
        <v>20</v>
      </c>
      <c r="F1542" s="84" t="s">
        <v>1398</v>
      </c>
      <c r="G1542" s="138"/>
      <c r="H1542" s="105" t="s">
        <v>1</v>
      </c>
      <c r="I1542" s="138"/>
      <c r="J1542" s="6"/>
      <c r="K1542" s="6"/>
      <c r="L1542" s="6"/>
      <c r="M1542" s="6"/>
    </row>
    <row r="1543" spans="1:13" ht="58.5" x14ac:dyDescent="0.25">
      <c r="A1543" s="62" t="s">
        <v>1338</v>
      </c>
      <c r="B1543" s="74" t="s">
        <v>1238</v>
      </c>
      <c r="C1543" s="74" t="s">
        <v>1365</v>
      </c>
      <c r="D1543" s="74" t="s">
        <v>1271</v>
      </c>
      <c r="E1543" s="77">
        <v>20</v>
      </c>
      <c r="F1543" s="84" t="s">
        <v>1398</v>
      </c>
      <c r="G1543" s="138"/>
      <c r="H1543" s="105" t="s">
        <v>1</v>
      </c>
      <c r="I1543" s="138"/>
      <c r="J1543" s="6"/>
      <c r="K1543" s="6"/>
      <c r="L1543" s="6"/>
      <c r="M1543" s="6"/>
    </row>
    <row r="1544" spans="1:13" ht="58.5" x14ac:dyDescent="0.25">
      <c r="A1544" s="62" t="s">
        <v>1338</v>
      </c>
      <c r="B1544" s="74" t="s">
        <v>1239</v>
      </c>
      <c r="C1544" s="74" t="s">
        <v>1366</v>
      </c>
      <c r="D1544" s="74" t="s">
        <v>1271</v>
      </c>
      <c r="E1544" s="77">
        <v>15</v>
      </c>
      <c r="F1544" s="84" t="s">
        <v>1398</v>
      </c>
      <c r="G1544" s="138"/>
      <c r="H1544" s="105" t="s">
        <v>1</v>
      </c>
      <c r="I1544" s="138"/>
      <c r="J1544" s="6"/>
      <c r="K1544" s="6"/>
      <c r="L1544" s="6"/>
      <c r="M1544" s="6"/>
    </row>
    <row r="1545" spans="1:13" ht="58.5" x14ac:dyDescent="0.25">
      <c r="A1545" s="62" t="s">
        <v>1338</v>
      </c>
      <c r="B1545" s="74" t="s">
        <v>1240</v>
      </c>
      <c r="C1545" s="74" t="s">
        <v>1367</v>
      </c>
      <c r="D1545" s="74" t="s">
        <v>1271</v>
      </c>
      <c r="E1545" s="77">
        <v>20</v>
      </c>
      <c r="F1545" s="84" t="s">
        <v>1398</v>
      </c>
      <c r="G1545" s="138"/>
      <c r="H1545" s="105" t="s">
        <v>1</v>
      </c>
      <c r="I1545" s="138"/>
      <c r="J1545" s="6"/>
      <c r="K1545" s="6"/>
      <c r="L1545" s="6"/>
      <c r="M1545" s="6"/>
    </row>
    <row r="1546" spans="1:13" ht="58.5" x14ac:dyDescent="0.25">
      <c r="A1546" s="62" t="s">
        <v>1338</v>
      </c>
      <c r="B1546" s="74" t="s">
        <v>1241</v>
      </c>
      <c r="C1546" s="74" t="s">
        <v>1368</v>
      </c>
      <c r="D1546" s="74" t="s">
        <v>1271</v>
      </c>
      <c r="E1546" s="77">
        <v>15</v>
      </c>
      <c r="F1546" s="84" t="s">
        <v>1398</v>
      </c>
      <c r="G1546" s="138"/>
      <c r="H1546" s="105" t="s">
        <v>1</v>
      </c>
      <c r="I1546" s="138"/>
      <c r="J1546" s="6"/>
      <c r="K1546" s="6"/>
      <c r="L1546" s="6"/>
      <c r="M1546" s="6"/>
    </row>
    <row r="1547" spans="1:13" ht="58.5" x14ac:dyDescent="0.25">
      <c r="A1547" s="62" t="s">
        <v>1338</v>
      </c>
      <c r="B1547" s="74" t="s">
        <v>1242</v>
      </c>
      <c r="C1547" s="74" t="s">
        <v>1369</v>
      </c>
      <c r="D1547" s="74" t="s">
        <v>1271</v>
      </c>
      <c r="E1547" s="77">
        <v>15</v>
      </c>
      <c r="F1547" s="84" t="s">
        <v>1398</v>
      </c>
      <c r="G1547" s="138"/>
      <c r="H1547" s="105" t="s">
        <v>1</v>
      </c>
      <c r="I1547" s="138"/>
      <c r="J1547" s="6"/>
      <c r="K1547" s="6"/>
      <c r="L1547" s="6"/>
      <c r="M1547" s="6"/>
    </row>
    <row r="1548" spans="1:13" ht="58.5" x14ac:dyDescent="0.25">
      <c r="A1548" s="62" t="s">
        <v>1338</v>
      </c>
      <c r="B1548" s="74" t="s">
        <v>1243</v>
      </c>
      <c r="C1548" s="74" t="s">
        <v>1370</v>
      </c>
      <c r="D1548" s="74" t="s">
        <v>1271</v>
      </c>
      <c r="E1548" s="77">
        <v>80</v>
      </c>
      <c r="F1548" s="84" t="s">
        <v>1398</v>
      </c>
      <c r="G1548" s="138"/>
      <c r="H1548" s="105" t="s">
        <v>1</v>
      </c>
      <c r="I1548" s="138"/>
      <c r="J1548" s="6"/>
      <c r="K1548" s="6"/>
      <c r="L1548" s="6"/>
      <c r="M1548" s="6"/>
    </row>
    <row r="1549" spans="1:13" ht="58.5" x14ac:dyDescent="0.25">
      <c r="A1549" s="62" t="s">
        <v>1338</v>
      </c>
      <c r="B1549" s="74" t="s">
        <v>1244</v>
      </c>
      <c r="C1549" s="74" t="s">
        <v>1371</v>
      </c>
      <c r="D1549" s="74" t="s">
        <v>1271</v>
      </c>
      <c r="E1549" s="77">
        <v>15</v>
      </c>
      <c r="F1549" s="84" t="s">
        <v>1398</v>
      </c>
      <c r="G1549" s="138"/>
      <c r="H1549" s="105" t="s">
        <v>1</v>
      </c>
      <c r="I1549" s="138"/>
      <c r="J1549" s="6"/>
      <c r="K1549" s="6"/>
      <c r="L1549" s="6"/>
      <c r="M1549" s="6"/>
    </row>
    <row r="1550" spans="1:13" ht="58.5" x14ac:dyDescent="0.25">
      <c r="A1550" s="62" t="s">
        <v>1338</v>
      </c>
      <c r="B1550" s="74" t="s">
        <v>1245</v>
      </c>
      <c r="C1550" s="74" t="s">
        <v>1372</v>
      </c>
      <c r="D1550" s="74" t="s">
        <v>1271</v>
      </c>
      <c r="E1550" s="77">
        <v>20</v>
      </c>
      <c r="F1550" s="84" t="s">
        <v>1398</v>
      </c>
      <c r="G1550" s="138"/>
      <c r="H1550" s="105" t="s">
        <v>1</v>
      </c>
      <c r="I1550" s="138"/>
      <c r="J1550" s="6"/>
      <c r="K1550" s="6"/>
      <c r="L1550" s="6"/>
      <c r="M1550" s="6"/>
    </row>
    <row r="1551" spans="1:13" ht="58.5" x14ac:dyDescent="0.25">
      <c r="A1551" s="62" t="s">
        <v>1338</v>
      </c>
      <c r="B1551" s="74" t="s">
        <v>1246</v>
      </c>
      <c r="C1551" s="74" t="s">
        <v>1373</v>
      </c>
      <c r="D1551" s="74" t="s">
        <v>1271</v>
      </c>
      <c r="E1551" s="77">
        <v>15</v>
      </c>
      <c r="F1551" s="84" t="s">
        <v>1398</v>
      </c>
      <c r="G1551" s="138"/>
      <c r="H1551" s="105" t="s">
        <v>1</v>
      </c>
      <c r="I1551" s="138"/>
      <c r="J1551" s="6"/>
      <c r="K1551" s="6"/>
      <c r="L1551" s="6"/>
      <c r="M1551" s="6"/>
    </row>
    <row r="1552" spans="1:13" ht="58.5" x14ac:dyDescent="0.25">
      <c r="A1552" s="62" t="s">
        <v>1338</v>
      </c>
      <c r="B1552" s="74" t="s">
        <v>1247</v>
      </c>
      <c r="C1552" s="74" t="s">
        <v>1374</v>
      </c>
      <c r="D1552" s="74" t="s">
        <v>1271</v>
      </c>
      <c r="E1552" s="77">
        <v>15</v>
      </c>
      <c r="F1552" s="84" t="s">
        <v>1398</v>
      </c>
      <c r="G1552" s="138"/>
      <c r="H1552" s="105" t="s">
        <v>1</v>
      </c>
      <c r="I1552" s="138"/>
      <c r="J1552" s="6"/>
      <c r="K1552" s="6"/>
      <c r="L1552" s="6"/>
      <c r="M1552" s="6"/>
    </row>
    <row r="1553" spans="1:13" ht="58.5" x14ac:dyDescent="0.25">
      <c r="A1553" s="62" t="s">
        <v>1338</v>
      </c>
      <c r="B1553" s="74" t="s">
        <v>1248</v>
      </c>
      <c r="C1553" s="74" t="s">
        <v>1375</v>
      </c>
      <c r="D1553" s="74" t="s">
        <v>1271</v>
      </c>
      <c r="E1553" s="77">
        <v>20</v>
      </c>
      <c r="F1553" s="84" t="s">
        <v>1398</v>
      </c>
      <c r="G1553" s="138"/>
      <c r="H1553" s="105" t="s">
        <v>1</v>
      </c>
      <c r="I1553" s="138"/>
      <c r="J1553" s="6"/>
      <c r="K1553" s="6"/>
      <c r="L1553" s="6"/>
      <c r="M1553" s="6"/>
    </row>
    <row r="1554" spans="1:13" ht="58.5" x14ac:dyDescent="0.25">
      <c r="A1554" s="62" t="s">
        <v>1338</v>
      </c>
      <c r="B1554" s="74" t="s">
        <v>1249</v>
      </c>
      <c r="C1554" s="74" t="s">
        <v>1376</v>
      </c>
      <c r="D1554" s="74" t="s">
        <v>1271</v>
      </c>
      <c r="E1554" s="77">
        <v>20</v>
      </c>
      <c r="F1554" s="84" t="s">
        <v>1398</v>
      </c>
      <c r="G1554" s="138"/>
      <c r="H1554" s="105" t="s">
        <v>1</v>
      </c>
      <c r="I1554" s="138"/>
      <c r="J1554" s="6"/>
      <c r="K1554" s="6"/>
      <c r="L1554" s="6"/>
      <c r="M1554" s="6"/>
    </row>
    <row r="1555" spans="1:13" ht="58.5" x14ac:dyDescent="0.25">
      <c r="A1555" s="62" t="s">
        <v>1338</v>
      </c>
      <c r="B1555" s="74" t="s">
        <v>1250</v>
      </c>
      <c r="C1555" s="74" t="s">
        <v>1377</v>
      </c>
      <c r="D1555" s="74" t="s">
        <v>1271</v>
      </c>
      <c r="E1555" s="77">
        <v>15</v>
      </c>
      <c r="F1555" s="84" t="s">
        <v>1398</v>
      </c>
      <c r="G1555" s="138"/>
      <c r="H1555" s="105" t="s">
        <v>1</v>
      </c>
      <c r="I1555" s="138"/>
      <c r="J1555" s="6"/>
      <c r="K1555" s="6"/>
      <c r="L1555" s="6"/>
      <c r="M1555" s="6"/>
    </row>
    <row r="1556" spans="1:13" ht="58.5" x14ac:dyDescent="0.25">
      <c r="A1556" s="62" t="s">
        <v>1338</v>
      </c>
      <c r="B1556" s="74" t="s">
        <v>1251</v>
      </c>
      <c r="C1556" s="74" t="s">
        <v>1378</v>
      </c>
      <c r="D1556" s="74" t="s">
        <v>1271</v>
      </c>
      <c r="E1556" s="77">
        <v>15</v>
      </c>
      <c r="F1556" s="84" t="s">
        <v>1398</v>
      </c>
      <c r="G1556" s="138"/>
      <c r="H1556" s="105" t="s">
        <v>1</v>
      </c>
      <c r="I1556" s="138"/>
      <c r="J1556" s="6"/>
      <c r="K1556" s="6"/>
      <c r="L1556" s="6"/>
      <c r="M1556" s="6"/>
    </row>
    <row r="1557" spans="1:13" ht="58.5" x14ac:dyDescent="0.25">
      <c r="A1557" s="62" t="s">
        <v>1338</v>
      </c>
      <c r="B1557" s="74" t="s">
        <v>1252</v>
      </c>
      <c r="C1557" s="74" t="s">
        <v>116</v>
      </c>
      <c r="D1557" s="74" t="s">
        <v>1271</v>
      </c>
      <c r="E1557" s="77">
        <v>30</v>
      </c>
      <c r="F1557" s="84" t="s">
        <v>1398</v>
      </c>
      <c r="G1557" s="138"/>
      <c r="H1557" s="105" t="s">
        <v>1</v>
      </c>
      <c r="I1557" s="138"/>
      <c r="J1557" s="6"/>
      <c r="K1557" s="6"/>
      <c r="L1557" s="6"/>
      <c r="M1557" s="6"/>
    </row>
    <row r="1558" spans="1:13" ht="58.5" x14ac:dyDescent="0.25">
      <c r="A1558" s="62" t="s">
        <v>1338</v>
      </c>
      <c r="B1558" s="74" t="s">
        <v>1253</v>
      </c>
      <c r="C1558" s="74" t="s">
        <v>1379</v>
      </c>
      <c r="D1558" s="74" t="s">
        <v>1271</v>
      </c>
      <c r="E1558" s="77">
        <v>20</v>
      </c>
      <c r="F1558" s="84" t="s">
        <v>1398</v>
      </c>
      <c r="G1558" s="138"/>
      <c r="H1558" s="105" t="s">
        <v>1</v>
      </c>
      <c r="I1558" s="138"/>
      <c r="J1558" s="6"/>
      <c r="K1558" s="6"/>
      <c r="L1558" s="6"/>
      <c r="M1558" s="6"/>
    </row>
    <row r="1559" spans="1:13" ht="58.5" x14ac:dyDescent="0.25">
      <c r="A1559" s="62" t="s">
        <v>1338</v>
      </c>
      <c r="B1559" s="74" t="s">
        <v>1254</v>
      </c>
      <c r="C1559" s="74" t="s">
        <v>1380</v>
      </c>
      <c r="D1559" s="74" t="s">
        <v>1271</v>
      </c>
      <c r="E1559" s="77">
        <v>20</v>
      </c>
      <c r="F1559" s="84" t="s">
        <v>1398</v>
      </c>
      <c r="G1559" s="138"/>
      <c r="H1559" s="105" t="s">
        <v>1</v>
      </c>
      <c r="I1559" s="138"/>
      <c r="J1559" s="6"/>
      <c r="K1559" s="6"/>
      <c r="L1559" s="6"/>
      <c r="M1559" s="6"/>
    </row>
    <row r="1560" spans="1:13" ht="58.5" x14ac:dyDescent="0.25">
      <c r="A1560" s="62" t="s">
        <v>1338</v>
      </c>
      <c r="B1560" s="74" t="s">
        <v>1255</v>
      </c>
      <c r="C1560" s="74" t="s">
        <v>1381</v>
      </c>
      <c r="D1560" s="74" t="s">
        <v>1271</v>
      </c>
      <c r="E1560" s="77">
        <v>15</v>
      </c>
      <c r="F1560" s="84" t="s">
        <v>1398</v>
      </c>
      <c r="G1560" s="138"/>
      <c r="H1560" s="105" t="s">
        <v>1</v>
      </c>
      <c r="I1560" s="138"/>
      <c r="J1560" s="6"/>
      <c r="K1560" s="6"/>
      <c r="L1560" s="6"/>
      <c r="M1560" s="6"/>
    </row>
    <row r="1561" spans="1:13" ht="58.5" x14ac:dyDescent="0.25">
      <c r="A1561" s="62" t="s">
        <v>1338</v>
      </c>
      <c r="B1561" s="74" t="s">
        <v>1256</v>
      </c>
      <c r="C1561" s="74" t="s">
        <v>1382</v>
      </c>
      <c r="D1561" s="74" t="s">
        <v>1271</v>
      </c>
      <c r="E1561" s="77">
        <v>15</v>
      </c>
      <c r="F1561" s="84" t="s">
        <v>1398</v>
      </c>
      <c r="G1561" s="138"/>
      <c r="H1561" s="105" t="s">
        <v>1</v>
      </c>
      <c r="I1561" s="138"/>
      <c r="J1561" s="6"/>
      <c r="K1561" s="6"/>
      <c r="L1561" s="6"/>
      <c r="M1561" s="6"/>
    </row>
    <row r="1562" spans="1:13" ht="58.5" x14ac:dyDescent="0.25">
      <c r="A1562" s="62" t="s">
        <v>1338</v>
      </c>
      <c r="B1562" s="74" t="s">
        <v>1257</v>
      </c>
      <c r="C1562" s="74" t="s">
        <v>1383</v>
      </c>
      <c r="D1562" s="74" t="s">
        <v>1271</v>
      </c>
      <c r="E1562" s="77">
        <v>15</v>
      </c>
      <c r="F1562" s="84" t="s">
        <v>1398</v>
      </c>
      <c r="G1562" s="138"/>
      <c r="H1562" s="105" t="s">
        <v>1</v>
      </c>
      <c r="I1562" s="138"/>
      <c r="J1562" s="6"/>
      <c r="K1562" s="6"/>
      <c r="L1562" s="6"/>
      <c r="M1562" s="6"/>
    </row>
    <row r="1563" spans="1:13" ht="58.5" x14ac:dyDescent="0.25">
      <c r="A1563" s="62" t="s">
        <v>1338</v>
      </c>
      <c r="B1563" s="74" t="s">
        <v>1258</v>
      </c>
      <c r="C1563" s="74" t="s">
        <v>1384</v>
      </c>
      <c r="D1563" s="74" t="s">
        <v>1271</v>
      </c>
      <c r="E1563" s="77">
        <v>15</v>
      </c>
      <c r="F1563" s="84" t="s">
        <v>1398</v>
      </c>
      <c r="G1563" s="138"/>
      <c r="H1563" s="105" t="s">
        <v>1</v>
      </c>
      <c r="I1563" s="138"/>
      <c r="J1563" s="6"/>
      <c r="K1563" s="6"/>
      <c r="L1563" s="6"/>
      <c r="M1563" s="6"/>
    </row>
    <row r="1564" spans="1:13" ht="78" x14ac:dyDescent="0.25">
      <c r="A1564" s="62" t="s">
        <v>773</v>
      </c>
      <c r="B1564" s="74" t="s">
        <v>1259</v>
      </c>
      <c r="C1564" s="74" t="s">
        <v>1385</v>
      </c>
      <c r="D1564" s="74" t="s">
        <v>1271</v>
      </c>
      <c r="E1564" s="77">
        <v>1000</v>
      </c>
      <c r="F1564" s="84" t="s">
        <v>1398</v>
      </c>
      <c r="G1564" s="138"/>
      <c r="H1564" s="105" t="s">
        <v>1</v>
      </c>
      <c r="I1564" s="138"/>
      <c r="J1564" s="6"/>
      <c r="K1564" s="6"/>
      <c r="L1564" s="6"/>
      <c r="M1564" s="6"/>
    </row>
    <row r="1565" spans="1:13" ht="58.5" x14ac:dyDescent="0.25">
      <c r="A1565" s="62" t="s">
        <v>1386</v>
      </c>
      <c r="B1565" s="74" t="s">
        <v>1260</v>
      </c>
      <c r="C1565" s="74" t="s">
        <v>1387</v>
      </c>
      <c r="D1565" s="74" t="s">
        <v>1388</v>
      </c>
      <c r="E1565" s="77">
        <v>11</v>
      </c>
      <c r="F1565" s="84" t="s">
        <v>1398</v>
      </c>
      <c r="G1565" s="138"/>
      <c r="H1565" s="105" t="s">
        <v>1</v>
      </c>
      <c r="I1565" s="138"/>
      <c r="J1565" s="6"/>
      <c r="K1565" s="6"/>
      <c r="L1565" s="6"/>
      <c r="M1565" s="6"/>
    </row>
    <row r="1566" spans="1:13" ht="78" x14ac:dyDescent="0.25">
      <c r="A1566" s="62" t="s">
        <v>1386</v>
      </c>
      <c r="B1566" s="74" t="s">
        <v>1261</v>
      </c>
      <c r="C1566" s="74" t="s">
        <v>1389</v>
      </c>
      <c r="D1566" s="74" t="s">
        <v>1388</v>
      </c>
      <c r="E1566" s="77">
        <v>31</v>
      </c>
      <c r="F1566" s="84" t="s">
        <v>1398</v>
      </c>
      <c r="G1566" s="138"/>
      <c r="H1566" s="105" t="s">
        <v>1</v>
      </c>
      <c r="I1566" s="138"/>
      <c r="J1566" s="6"/>
      <c r="K1566" s="6"/>
      <c r="L1566" s="6"/>
      <c r="M1566" s="6"/>
    </row>
    <row r="1567" spans="1:13" ht="58.5" x14ac:dyDescent="0.25">
      <c r="A1567" s="62" t="s">
        <v>1386</v>
      </c>
      <c r="B1567" s="74" t="s">
        <v>1262</v>
      </c>
      <c r="C1567" s="74" t="s">
        <v>1390</v>
      </c>
      <c r="D1567" s="74" t="s">
        <v>1388</v>
      </c>
      <c r="E1567" s="77">
        <v>17</v>
      </c>
      <c r="F1567" s="84" t="s">
        <v>1398</v>
      </c>
      <c r="G1567" s="138"/>
      <c r="H1567" s="105" t="s">
        <v>1</v>
      </c>
      <c r="I1567" s="138"/>
      <c r="J1567" s="6"/>
      <c r="K1567" s="6"/>
      <c r="L1567" s="6"/>
      <c r="M1567" s="6"/>
    </row>
    <row r="1568" spans="1:13" ht="78" x14ac:dyDescent="0.25">
      <c r="A1568" s="62" t="s">
        <v>1386</v>
      </c>
      <c r="B1568" s="74" t="s">
        <v>1263</v>
      </c>
      <c r="C1568" s="74" t="s">
        <v>1391</v>
      </c>
      <c r="D1568" s="74" t="s">
        <v>1388</v>
      </c>
      <c r="E1568" s="77">
        <v>25</v>
      </c>
      <c r="F1568" s="84" t="s">
        <v>1398</v>
      </c>
      <c r="G1568" s="138"/>
      <c r="H1568" s="105" t="s">
        <v>1</v>
      </c>
      <c r="I1568" s="138"/>
      <c r="J1568" s="6"/>
      <c r="K1568" s="6"/>
      <c r="L1568" s="6"/>
      <c r="M1568" s="6"/>
    </row>
    <row r="1569" spans="1:13" ht="58.5" x14ac:dyDescent="0.25">
      <c r="A1569" s="62" t="s">
        <v>1386</v>
      </c>
      <c r="B1569" s="74" t="s">
        <v>1264</v>
      </c>
      <c r="C1569" s="74" t="s">
        <v>1392</v>
      </c>
      <c r="D1569" s="74" t="s">
        <v>1388</v>
      </c>
      <c r="E1569" s="77">
        <v>46</v>
      </c>
      <c r="F1569" s="84" t="s">
        <v>1398</v>
      </c>
      <c r="G1569" s="138"/>
      <c r="H1569" s="105" t="s">
        <v>1</v>
      </c>
      <c r="I1569" s="138"/>
      <c r="J1569" s="6"/>
      <c r="K1569" s="6"/>
      <c r="L1569" s="6"/>
      <c r="M1569" s="6"/>
    </row>
    <row r="1570" spans="1:13" ht="78" x14ac:dyDescent="0.25">
      <c r="A1570" s="62" t="s">
        <v>1393</v>
      </c>
      <c r="B1570" s="74" t="s">
        <v>1265</v>
      </c>
      <c r="C1570" s="74" t="s">
        <v>1394</v>
      </c>
      <c r="D1570" s="74" t="s">
        <v>1388</v>
      </c>
      <c r="E1570" s="77">
        <v>375</v>
      </c>
      <c r="F1570" s="84" t="s">
        <v>1398</v>
      </c>
      <c r="G1570" s="138"/>
      <c r="H1570" s="105" t="s">
        <v>1</v>
      </c>
      <c r="I1570" s="138"/>
      <c r="J1570" s="6"/>
      <c r="K1570" s="6"/>
      <c r="L1570" s="6"/>
      <c r="M1570" s="6"/>
    </row>
    <row r="1571" spans="1:13" ht="58.5" x14ac:dyDescent="0.25">
      <c r="A1571" s="62" t="s">
        <v>1393</v>
      </c>
      <c r="B1571" s="74" t="s">
        <v>1266</v>
      </c>
      <c r="C1571" s="74" t="s">
        <v>1395</v>
      </c>
      <c r="D1571" s="74" t="s">
        <v>1388</v>
      </c>
      <c r="E1571" s="77">
        <v>250</v>
      </c>
      <c r="F1571" s="84" t="s">
        <v>1398</v>
      </c>
      <c r="G1571" s="138"/>
      <c r="H1571" s="105" t="s">
        <v>1</v>
      </c>
      <c r="I1571" s="138"/>
      <c r="J1571" s="6"/>
      <c r="K1571" s="6"/>
      <c r="L1571" s="6"/>
      <c r="M1571" s="6"/>
    </row>
    <row r="1572" spans="1:13" ht="78" x14ac:dyDescent="0.25">
      <c r="A1572" s="62" t="s">
        <v>1393</v>
      </c>
      <c r="B1572" s="74" t="s">
        <v>1267</v>
      </c>
      <c r="C1572" s="74" t="s">
        <v>1396</v>
      </c>
      <c r="D1572" s="74" t="s">
        <v>1388</v>
      </c>
      <c r="E1572" s="77">
        <v>334</v>
      </c>
      <c r="F1572" s="84" t="s">
        <v>1398</v>
      </c>
      <c r="G1572" s="138"/>
      <c r="H1572" s="105" t="s">
        <v>1</v>
      </c>
      <c r="I1572" s="138"/>
      <c r="J1572" s="6"/>
      <c r="K1572" s="6"/>
      <c r="L1572" s="6"/>
      <c r="M1572" s="6"/>
    </row>
    <row r="1573" spans="1:13" ht="78" x14ac:dyDescent="0.25">
      <c r="A1573" s="62" t="s">
        <v>1393</v>
      </c>
      <c r="B1573" s="74" t="s">
        <v>1268</v>
      </c>
      <c r="C1573" s="74" t="s">
        <v>1397</v>
      </c>
      <c r="D1573" s="74" t="s">
        <v>1388</v>
      </c>
      <c r="E1573" s="77">
        <v>400</v>
      </c>
      <c r="F1573" s="84" t="s">
        <v>1398</v>
      </c>
      <c r="G1573" s="138"/>
      <c r="H1573" s="105" t="s">
        <v>1</v>
      </c>
      <c r="I1573" s="138"/>
      <c r="J1573" s="6"/>
      <c r="K1573" s="6"/>
      <c r="L1573" s="6"/>
      <c r="M1573" s="6"/>
    </row>
    <row r="1574" spans="1:13" ht="58.5" x14ac:dyDescent="0.25">
      <c r="A1574" s="139" t="s">
        <v>327</v>
      </c>
      <c r="B1574" s="139" t="s">
        <v>328</v>
      </c>
      <c r="C1574" s="139" t="s">
        <v>329</v>
      </c>
      <c r="D1574" s="139" t="s">
        <v>330</v>
      </c>
      <c r="E1574" s="86">
        <v>100</v>
      </c>
      <c r="F1574" s="87" t="s">
        <v>20</v>
      </c>
      <c r="G1574" s="139"/>
      <c r="H1574" s="88" t="s">
        <v>1</v>
      </c>
      <c r="I1574" s="140"/>
      <c r="J1574" s="6"/>
      <c r="K1574" s="6"/>
      <c r="L1574" s="6"/>
      <c r="M1574" s="6"/>
    </row>
    <row r="1575" spans="1:13" ht="58.5" x14ac:dyDescent="0.25">
      <c r="A1575" s="32" t="s">
        <v>327</v>
      </c>
      <c r="B1575" s="32" t="s">
        <v>328</v>
      </c>
      <c r="C1575" s="32" t="s">
        <v>331</v>
      </c>
      <c r="D1575" s="32" t="s">
        <v>330</v>
      </c>
      <c r="E1575" s="52">
        <v>100</v>
      </c>
      <c r="F1575" s="34" t="s">
        <v>20</v>
      </c>
      <c r="G1575" s="141"/>
      <c r="H1575" s="35" t="s">
        <v>1</v>
      </c>
      <c r="I1575" s="141"/>
      <c r="J1575" s="6"/>
      <c r="K1575" s="6"/>
      <c r="L1575" s="6"/>
      <c r="M1575" s="6"/>
    </row>
    <row r="1576" spans="1:13" ht="58.5" x14ac:dyDescent="0.25">
      <c r="A1576" s="32" t="s">
        <v>327</v>
      </c>
      <c r="B1576" s="32" t="s">
        <v>328</v>
      </c>
      <c r="C1576" s="32" t="s">
        <v>332</v>
      </c>
      <c r="D1576" s="32" t="s">
        <v>330</v>
      </c>
      <c r="E1576" s="52">
        <v>100</v>
      </c>
      <c r="F1576" s="34" t="s">
        <v>20</v>
      </c>
      <c r="G1576" s="141"/>
      <c r="H1576" s="35" t="s">
        <v>1</v>
      </c>
      <c r="I1576" s="141"/>
      <c r="J1576" s="6"/>
      <c r="K1576" s="6"/>
      <c r="L1576" s="6"/>
      <c r="M1576" s="6"/>
    </row>
    <row r="1577" spans="1:13" ht="58.5" x14ac:dyDescent="0.25">
      <c r="A1577" s="32" t="s">
        <v>327</v>
      </c>
      <c r="B1577" s="32" t="s">
        <v>328</v>
      </c>
      <c r="C1577" s="32" t="s">
        <v>333</v>
      </c>
      <c r="D1577" s="32" t="s">
        <v>330</v>
      </c>
      <c r="E1577" s="52">
        <v>236</v>
      </c>
      <c r="F1577" s="34" t="s">
        <v>20</v>
      </c>
      <c r="G1577" s="141"/>
      <c r="H1577" s="35" t="s">
        <v>1</v>
      </c>
      <c r="I1577" s="141"/>
      <c r="J1577" s="6"/>
      <c r="K1577" s="6"/>
      <c r="L1577" s="6"/>
      <c r="M1577" s="6"/>
    </row>
    <row r="1578" spans="1:13" ht="58.5" x14ac:dyDescent="0.25">
      <c r="A1578" s="32" t="s">
        <v>327</v>
      </c>
      <c r="B1578" s="32" t="s">
        <v>328</v>
      </c>
      <c r="C1578" s="32" t="s">
        <v>334</v>
      </c>
      <c r="D1578" s="32" t="s">
        <v>330</v>
      </c>
      <c r="E1578" s="52">
        <v>919</v>
      </c>
      <c r="F1578" s="34" t="s">
        <v>20</v>
      </c>
      <c r="G1578" s="141"/>
      <c r="H1578" s="35" t="s">
        <v>1</v>
      </c>
      <c r="I1578" s="141"/>
      <c r="J1578" s="6"/>
      <c r="K1578" s="6"/>
      <c r="L1578" s="6"/>
      <c r="M1578" s="6"/>
    </row>
    <row r="1579" spans="1:13" ht="58.5" x14ac:dyDescent="0.25">
      <c r="A1579" s="32" t="s">
        <v>327</v>
      </c>
      <c r="B1579" s="32" t="s">
        <v>328</v>
      </c>
      <c r="C1579" s="32" t="s">
        <v>335</v>
      </c>
      <c r="D1579" s="32" t="s">
        <v>330</v>
      </c>
      <c r="E1579" s="52">
        <v>150</v>
      </c>
      <c r="F1579" s="34" t="s">
        <v>20</v>
      </c>
      <c r="G1579" s="141"/>
      <c r="H1579" s="35" t="s">
        <v>1</v>
      </c>
      <c r="I1579" s="141"/>
      <c r="J1579" s="6"/>
      <c r="K1579" s="6"/>
      <c r="L1579" s="6"/>
      <c r="M1579" s="6"/>
    </row>
    <row r="1580" spans="1:13" ht="58.5" x14ac:dyDescent="0.25">
      <c r="A1580" s="143" t="s">
        <v>327</v>
      </c>
      <c r="B1580" s="143" t="s">
        <v>336</v>
      </c>
      <c r="C1580" s="143" t="s">
        <v>334</v>
      </c>
      <c r="D1580" s="143" t="s">
        <v>330</v>
      </c>
      <c r="E1580" s="82">
        <v>1200</v>
      </c>
      <c r="F1580" s="83" t="s">
        <v>20</v>
      </c>
      <c r="G1580" s="142"/>
      <c r="H1580" s="79" t="s">
        <v>1</v>
      </c>
      <c r="I1580" s="142"/>
      <c r="J1580" s="6"/>
      <c r="K1580" s="6"/>
      <c r="L1580" s="6"/>
      <c r="M1580" s="6"/>
    </row>
    <row r="1581" spans="1:13" ht="58.5" x14ac:dyDescent="0.25">
      <c r="A1581" s="74" t="s">
        <v>327</v>
      </c>
      <c r="B1581" s="74" t="s">
        <v>336</v>
      </c>
      <c r="C1581" s="74" t="s">
        <v>337</v>
      </c>
      <c r="D1581" s="74" t="s">
        <v>330</v>
      </c>
      <c r="E1581" s="77">
        <v>600</v>
      </c>
      <c r="F1581" s="84" t="s">
        <v>20</v>
      </c>
      <c r="G1581" s="144"/>
      <c r="H1581" s="78" t="s">
        <v>1</v>
      </c>
      <c r="I1581" s="144"/>
      <c r="J1581" s="6"/>
      <c r="K1581" s="6"/>
      <c r="L1581" s="6"/>
      <c r="M1581" s="6"/>
    </row>
    <row r="1582" spans="1:13" ht="58.5" x14ac:dyDescent="0.25">
      <c r="A1582" s="139" t="s">
        <v>327</v>
      </c>
      <c r="B1582" s="139" t="s">
        <v>336</v>
      </c>
      <c r="C1582" s="204" t="s">
        <v>338</v>
      </c>
      <c r="D1582" s="139" t="s">
        <v>330</v>
      </c>
      <c r="E1582" s="86">
        <v>600</v>
      </c>
      <c r="F1582" s="87" t="s">
        <v>20</v>
      </c>
      <c r="G1582" s="205"/>
      <c r="H1582" s="88" t="s">
        <v>1</v>
      </c>
      <c r="I1582" s="205"/>
      <c r="J1582" s="6"/>
      <c r="K1582" s="6"/>
      <c r="L1582" s="6"/>
      <c r="M1582" s="6"/>
    </row>
    <row r="1583" spans="1:13" ht="58.5" x14ac:dyDescent="0.25">
      <c r="A1583" s="32" t="s">
        <v>327</v>
      </c>
      <c r="B1583" s="32" t="s">
        <v>339</v>
      </c>
      <c r="C1583" s="74" t="s">
        <v>340</v>
      </c>
      <c r="D1583" s="32" t="s">
        <v>330</v>
      </c>
      <c r="E1583" s="52">
        <v>1197</v>
      </c>
      <c r="F1583" s="34" t="s">
        <v>20</v>
      </c>
      <c r="G1583" s="144"/>
      <c r="H1583" s="35" t="s">
        <v>1</v>
      </c>
      <c r="I1583" s="144"/>
      <c r="J1583" s="6"/>
      <c r="K1583" s="6"/>
      <c r="L1583" s="6"/>
      <c r="M1583" s="6"/>
    </row>
    <row r="1584" spans="1:13" ht="58.5" x14ac:dyDescent="0.25">
      <c r="A1584" s="32" t="s">
        <v>327</v>
      </c>
      <c r="B1584" s="32" t="s">
        <v>341</v>
      </c>
      <c r="C1584" s="32" t="s">
        <v>342</v>
      </c>
      <c r="D1584" s="32" t="s">
        <v>330</v>
      </c>
      <c r="E1584" s="52">
        <v>30000</v>
      </c>
      <c r="F1584" s="34" t="s">
        <v>20</v>
      </c>
      <c r="G1584" s="144"/>
      <c r="H1584" s="35" t="s">
        <v>1</v>
      </c>
      <c r="I1584" s="144"/>
      <c r="J1584" s="6"/>
      <c r="K1584" s="6"/>
      <c r="L1584" s="6"/>
      <c r="M1584" s="6"/>
    </row>
    <row r="1585" spans="1:13" ht="58.5" x14ac:dyDescent="0.25">
      <c r="A1585" s="32" t="s">
        <v>327</v>
      </c>
      <c r="B1585" s="32" t="s">
        <v>343</v>
      </c>
      <c r="C1585" s="32" t="s">
        <v>342</v>
      </c>
      <c r="D1585" s="32" t="s">
        <v>330</v>
      </c>
      <c r="E1585" s="52">
        <v>15000</v>
      </c>
      <c r="F1585" s="34" t="s">
        <v>20</v>
      </c>
      <c r="G1585" s="144"/>
      <c r="H1585" s="35" t="s">
        <v>1</v>
      </c>
      <c r="I1585" s="144"/>
      <c r="J1585" s="6"/>
      <c r="K1585" s="6"/>
      <c r="L1585" s="6"/>
      <c r="M1585" s="6"/>
    </row>
    <row r="1586" spans="1:13" ht="58.5" x14ac:dyDescent="0.25">
      <c r="A1586" s="48" t="s">
        <v>16</v>
      </c>
      <c r="B1586" s="48" t="s">
        <v>17</v>
      </c>
      <c r="C1586" s="48" t="s">
        <v>18</v>
      </c>
      <c r="D1586" s="48" t="s">
        <v>19</v>
      </c>
      <c r="E1586" s="68">
        <v>50</v>
      </c>
      <c r="F1586" s="49" t="s">
        <v>20</v>
      </c>
      <c r="G1586" s="11"/>
      <c r="H1586" s="11" t="s">
        <v>1</v>
      </c>
      <c r="I1586" s="11"/>
      <c r="J1586" s="6"/>
      <c r="K1586" s="6"/>
      <c r="L1586" s="6"/>
      <c r="M1586" s="6"/>
    </row>
    <row r="1587" spans="1:13" ht="58.5" x14ac:dyDescent="0.25">
      <c r="A1587" s="48" t="s">
        <v>16</v>
      </c>
      <c r="B1587" s="48" t="s">
        <v>21</v>
      </c>
      <c r="C1587" s="48" t="s">
        <v>22</v>
      </c>
      <c r="D1587" s="48" t="s">
        <v>19</v>
      </c>
      <c r="E1587" s="68">
        <v>50</v>
      </c>
      <c r="F1587" s="49" t="s">
        <v>20</v>
      </c>
      <c r="G1587" s="11"/>
      <c r="H1587" s="11" t="s">
        <v>1</v>
      </c>
      <c r="I1587" s="11"/>
      <c r="J1587" s="6"/>
      <c r="K1587" s="6"/>
      <c r="L1587" s="6"/>
      <c r="M1587" s="6"/>
    </row>
    <row r="1588" spans="1:13" ht="58.5" x14ac:dyDescent="0.25">
      <c r="A1588" s="48" t="s">
        <v>16</v>
      </c>
      <c r="B1588" s="48" t="s">
        <v>23</v>
      </c>
      <c r="C1588" s="48" t="s">
        <v>24</v>
      </c>
      <c r="D1588" s="48" t="s">
        <v>19</v>
      </c>
      <c r="E1588" s="68">
        <v>50</v>
      </c>
      <c r="F1588" s="49" t="s">
        <v>20</v>
      </c>
      <c r="G1588" s="11"/>
      <c r="H1588" s="11" t="s">
        <v>1</v>
      </c>
      <c r="I1588" s="11"/>
      <c r="J1588" s="6"/>
      <c r="K1588" s="6"/>
      <c r="L1588" s="6"/>
      <c r="M1588" s="6"/>
    </row>
    <row r="1589" spans="1:13" ht="58.5" x14ac:dyDescent="0.25">
      <c r="A1589" s="48" t="s">
        <v>16</v>
      </c>
      <c r="B1589" s="48" t="s">
        <v>25</v>
      </c>
      <c r="C1589" s="48" t="s">
        <v>26</v>
      </c>
      <c r="D1589" s="48" t="s">
        <v>19</v>
      </c>
      <c r="E1589" s="68">
        <v>500</v>
      </c>
      <c r="F1589" s="49" t="s">
        <v>20</v>
      </c>
      <c r="G1589" s="11"/>
      <c r="H1589" s="11" t="s">
        <v>1</v>
      </c>
      <c r="I1589" s="11"/>
      <c r="J1589" s="6"/>
      <c r="K1589" s="6"/>
      <c r="L1589" s="6"/>
      <c r="M1589" s="6"/>
    </row>
    <row r="1590" spans="1:13" ht="78" x14ac:dyDescent="0.25">
      <c r="A1590" s="48" t="s">
        <v>16</v>
      </c>
      <c r="B1590" s="48" t="s">
        <v>27</v>
      </c>
      <c r="C1590" s="48" t="s">
        <v>24</v>
      </c>
      <c r="D1590" s="48" t="s">
        <v>19</v>
      </c>
      <c r="E1590" s="68">
        <v>50</v>
      </c>
      <c r="F1590" s="49" t="s">
        <v>20</v>
      </c>
      <c r="G1590" s="11"/>
      <c r="H1590" s="11" t="s">
        <v>1</v>
      </c>
      <c r="I1590" s="11"/>
      <c r="J1590" s="6"/>
      <c r="K1590" s="6"/>
      <c r="L1590" s="6"/>
      <c r="M1590" s="6"/>
    </row>
    <row r="1591" spans="1:13" ht="78" x14ac:dyDescent="0.25">
      <c r="A1591" s="48" t="s">
        <v>16</v>
      </c>
      <c r="B1591" s="48" t="s">
        <v>28</v>
      </c>
      <c r="C1591" s="48" t="s">
        <v>29</v>
      </c>
      <c r="D1591" s="48" t="s">
        <v>19</v>
      </c>
      <c r="E1591" s="68">
        <v>300</v>
      </c>
      <c r="F1591" s="49" t="s">
        <v>20</v>
      </c>
      <c r="G1591" s="11"/>
      <c r="H1591" s="11" t="s">
        <v>1</v>
      </c>
      <c r="I1591" s="11"/>
      <c r="J1591" s="6"/>
      <c r="K1591" s="6"/>
      <c r="L1591" s="6"/>
      <c r="M1591" s="6"/>
    </row>
    <row r="1592" spans="1:13" ht="58.5" x14ac:dyDescent="0.25">
      <c r="A1592" s="48" t="s">
        <v>16</v>
      </c>
      <c r="B1592" s="48" t="s">
        <v>30</v>
      </c>
      <c r="C1592" s="48" t="s">
        <v>31</v>
      </c>
      <c r="D1592" s="48" t="s">
        <v>19</v>
      </c>
      <c r="E1592" s="68">
        <v>300</v>
      </c>
      <c r="F1592" s="49" t="s">
        <v>20</v>
      </c>
      <c r="G1592" s="11"/>
      <c r="H1592" s="11" t="s">
        <v>1</v>
      </c>
      <c r="I1592" s="11"/>
      <c r="J1592" s="6"/>
      <c r="K1592" s="6"/>
      <c r="L1592" s="6"/>
      <c r="M1592" s="6"/>
    </row>
    <row r="1593" spans="1:13" ht="78" x14ac:dyDescent="0.25">
      <c r="A1593" s="48" t="s">
        <v>16</v>
      </c>
      <c r="B1593" s="48" t="s">
        <v>32</v>
      </c>
      <c r="C1593" s="48" t="s">
        <v>24</v>
      </c>
      <c r="D1593" s="48" t="s">
        <v>19</v>
      </c>
      <c r="E1593" s="68">
        <v>50</v>
      </c>
      <c r="F1593" s="49" t="s">
        <v>20</v>
      </c>
      <c r="G1593" s="11"/>
      <c r="H1593" s="11" t="s">
        <v>1</v>
      </c>
      <c r="I1593" s="11"/>
      <c r="J1593" s="6"/>
      <c r="K1593" s="6"/>
      <c r="L1593" s="6"/>
      <c r="M1593" s="6"/>
    </row>
    <row r="1594" spans="1:13" ht="58.5" x14ac:dyDescent="0.25">
      <c r="A1594" s="48" t="s">
        <v>16</v>
      </c>
      <c r="B1594" s="48" t="s">
        <v>33</v>
      </c>
      <c r="C1594" s="48" t="s">
        <v>34</v>
      </c>
      <c r="D1594" s="48" t="s">
        <v>19</v>
      </c>
      <c r="E1594" s="68">
        <v>27.4</v>
      </c>
      <c r="F1594" s="49" t="s">
        <v>20</v>
      </c>
      <c r="G1594" s="11"/>
      <c r="H1594" s="11" t="s">
        <v>1</v>
      </c>
      <c r="I1594" s="11"/>
      <c r="J1594" s="6"/>
      <c r="K1594" s="6"/>
      <c r="L1594" s="6"/>
      <c r="M1594" s="6"/>
    </row>
    <row r="1595" spans="1:13" ht="58.5" x14ac:dyDescent="0.25">
      <c r="A1595" s="48" t="s">
        <v>16</v>
      </c>
      <c r="B1595" s="48" t="s">
        <v>35</v>
      </c>
      <c r="C1595" s="48" t="s">
        <v>36</v>
      </c>
      <c r="D1595" s="48" t="s">
        <v>19</v>
      </c>
      <c r="E1595" s="68">
        <v>60</v>
      </c>
      <c r="F1595" s="49" t="s">
        <v>20</v>
      </c>
      <c r="G1595" s="11"/>
      <c r="H1595" s="11" t="s">
        <v>1</v>
      </c>
      <c r="I1595" s="11"/>
      <c r="J1595" s="6"/>
      <c r="K1595" s="6"/>
      <c r="L1595" s="6"/>
      <c r="M1595" s="6"/>
    </row>
    <row r="1596" spans="1:13" ht="58.5" x14ac:dyDescent="0.25">
      <c r="A1596" s="48" t="s">
        <v>16</v>
      </c>
      <c r="B1596" s="48" t="s">
        <v>37</v>
      </c>
      <c r="C1596" s="48" t="s">
        <v>38</v>
      </c>
      <c r="D1596" s="48" t="s">
        <v>19</v>
      </c>
      <c r="E1596" s="68">
        <v>40</v>
      </c>
      <c r="F1596" s="49" t="s">
        <v>20</v>
      </c>
      <c r="G1596" s="11"/>
      <c r="H1596" s="11" t="s">
        <v>1</v>
      </c>
      <c r="I1596" s="11"/>
      <c r="J1596" s="6"/>
      <c r="K1596" s="6"/>
      <c r="L1596" s="6"/>
      <c r="M1596" s="6"/>
    </row>
    <row r="1597" spans="1:13" ht="58.5" x14ac:dyDescent="0.25">
      <c r="A1597" s="48" t="s">
        <v>16</v>
      </c>
      <c r="B1597" s="48" t="s">
        <v>39</v>
      </c>
      <c r="C1597" s="48" t="s">
        <v>29</v>
      </c>
      <c r="D1597" s="48" t="s">
        <v>19</v>
      </c>
      <c r="E1597" s="68">
        <v>100</v>
      </c>
      <c r="F1597" s="49" t="s">
        <v>20</v>
      </c>
      <c r="G1597" s="11"/>
      <c r="H1597" s="11" t="s">
        <v>1</v>
      </c>
      <c r="I1597" s="11"/>
      <c r="J1597" s="6"/>
      <c r="K1597" s="6"/>
      <c r="L1597" s="6"/>
      <c r="M1597" s="6"/>
    </row>
    <row r="1598" spans="1:13" ht="58.5" x14ac:dyDescent="0.25">
      <c r="A1598" s="48" t="s">
        <v>16</v>
      </c>
      <c r="B1598" s="48" t="s">
        <v>40</v>
      </c>
      <c r="C1598" s="48" t="s">
        <v>38</v>
      </c>
      <c r="D1598" s="48" t="s">
        <v>19</v>
      </c>
      <c r="E1598" s="68">
        <v>40</v>
      </c>
      <c r="F1598" s="49" t="s">
        <v>20</v>
      </c>
      <c r="G1598" s="11"/>
      <c r="H1598" s="11" t="s">
        <v>1</v>
      </c>
      <c r="I1598" s="11"/>
      <c r="J1598" s="6"/>
      <c r="K1598" s="6"/>
      <c r="L1598" s="6"/>
      <c r="M1598" s="6"/>
    </row>
    <row r="1599" spans="1:13" ht="78" x14ac:dyDescent="0.25">
      <c r="A1599" s="48" t="s">
        <v>16</v>
      </c>
      <c r="B1599" s="48" t="s">
        <v>41</v>
      </c>
      <c r="C1599" s="48" t="s">
        <v>24</v>
      </c>
      <c r="D1599" s="48" t="s">
        <v>19</v>
      </c>
      <c r="E1599" s="68">
        <v>250</v>
      </c>
      <c r="F1599" s="49" t="s">
        <v>20</v>
      </c>
      <c r="G1599" s="11"/>
      <c r="H1599" s="11" t="s">
        <v>1</v>
      </c>
      <c r="I1599" s="11"/>
      <c r="J1599" s="6"/>
      <c r="K1599" s="6"/>
      <c r="L1599" s="6"/>
      <c r="M1599" s="6"/>
    </row>
    <row r="1600" spans="1:13" ht="58.5" x14ac:dyDescent="0.25">
      <c r="A1600" s="48" t="s">
        <v>42</v>
      </c>
      <c r="B1600" s="48" t="s">
        <v>43</v>
      </c>
      <c r="C1600" s="48" t="s">
        <v>44</v>
      </c>
      <c r="D1600" s="48" t="s">
        <v>19</v>
      </c>
      <c r="E1600" s="68">
        <v>454</v>
      </c>
      <c r="F1600" s="49" t="s">
        <v>20</v>
      </c>
      <c r="G1600" s="11"/>
      <c r="H1600" s="11" t="s">
        <v>1</v>
      </c>
      <c r="I1600" s="11"/>
      <c r="J1600" s="6"/>
      <c r="K1600" s="6"/>
      <c r="L1600" s="6"/>
      <c r="M1600" s="6"/>
    </row>
    <row r="1601" spans="1:13" ht="58.5" x14ac:dyDescent="0.25">
      <c r="A1601" s="48" t="s">
        <v>42</v>
      </c>
      <c r="B1601" s="48" t="s">
        <v>45</v>
      </c>
      <c r="C1601" s="48" t="s">
        <v>44</v>
      </c>
      <c r="D1601" s="48" t="s">
        <v>19</v>
      </c>
      <c r="E1601" s="68">
        <v>150</v>
      </c>
      <c r="F1601" s="49" t="s">
        <v>20</v>
      </c>
      <c r="G1601" s="11"/>
      <c r="H1601" s="11" t="s">
        <v>1</v>
      </c>
      <c r="I1601" s="11"/>
      <c r="J1601" s="6"/>
      <c r="K1601" s="6"/>
      <c r="L1601" s="6"/>
      <c r="M1601" s="6"/>
    </row>
    <row r="1602" spans="1:13" ht="58.5" x14ac:dyDescent="0.25">
      <c r="A1602" s="48" t="s">
        <v>42</v>
      </c>
      <c r="B1602" s="48" t="s">
        <v>46</v>
      </c>
      <c r="C1602" s="48" t="s">
        <v>47</v>
      </c>
      <c r="D1602" s="48" t="s">
        <v>19</v>
      </c>
      <c r="E1602" s="68">
        <v>120</v>
      </c>
      <c r="F1602" s="49" t="s">
        <v>20</v>
      </c>
      <c r="G1602" s="11"/>
      <c r="H1602" s="11" t="s">
        <v>1</v>
      </c>
      <c r="I1602" s="11"/>
      <c r="J1602" s="6"/>
      <c r="K1602" s="6"/>
      <c r="L1602" s="6"/>
      <c r="M1602" s="6"/>
    </row>
    <row r="1603" spans="1:13" ht="58.5" x14ac:dyDescent="0.25">
      <c r="A1603" s="48" t="s">
        <v>42</v>
      </c>
      <c r="B1603" s="48" t="s">
        <v>48</v>
      </c>
      <c r="C1603" s="48" t="s">
        <v>49</v>
      </c>
      <c r="D1603" s="48" t="s">
        <v>19</v>
      </c>
      <c r="E1603" s="68">
        <v>57</v>
      </c>
      <c r="F1603" s="49" t="s">
        <v>20</v>
      </c>
      <c r="G1603" s="11"/>
      <c r="H1603" s="11" t="s">
        <v>1</v>
      </c>
      <c r="I1603" s="11"/>
      <c r="J1603" s="6"/>
      <c r="K1603" s="6"/>
      <c r="L1603" s="6"/>
      <c r="M1603" s="6"/>
    </row>
    <row r="1604" spans="1:13" ht="58.5" x14ac:dyDescent="0.25">
      <c r="A1604" s="48" t="s">
        <v>42</v>
      </c>
      <c r="B1604" s="48" t="s">
        <v>50</v>
      </c>
      <c r="C1604" s="48" t="s">
        <v>51</v>
      </c>
      <c r="D1604" s="48" t="s">
        <v>19</v>
      </c>
      <c r="E1604" s="68">
        <v>91</v>
      </c>
      <c r="F1604" s="49" t="s">
        <v>20</v>
      </c>
      <c r="G1604" s="11"/>
      <c r="H1604" s="11" t="s">
        <v>1</v>
      </c>
      <c r="I1604" s="11"/>
      <c r="J1604" s="6"/>
      <c r="K1604" s="6"/>
      <c r="L1604" s="6"/>
      <c r="M1604" s="6"/>
    </row>
    <row r="1605" spans="1:13" ht="58.5" x14ac:dyDescent="0.25">
      <c r="A1605" s="48" t="s">
        <v>42</v>
      </c>
      <c r="B1605" s="48" t="s">
        <v>52</v>
      </c>
      <c r="C1605" s="48" t="s">
        <v>53</v>
      </c>
      <c r="D1605" s="48" t="s">
        <v>19</v>
      </c>
      <c r="E1605" s="68">
        <v>20</v>
      </c>
      <c r="F1605" s="49" t="s">
        <v>20</v>
      </c>
      <c r="G1605" s="11"/>
      <c r="H1605" s="11" t="s">
        <v>1</v>
      </c>
      <c r="I1605" s="11"/>
      <c r="J1605" s="6"/>
      <c r="K1605" s="6"/>
      <c r="L1605" s="6"/>
      <c r="M1605" s="6"/>
    </row>
    <row r="1606" spans="1:13" ht="58.5" x14ac:dyDescent="0.25">
      <c r="A1606" s="48" t="s">
        <v>42</v>
      </c>
      <c r="B1606" s="48" t="s">
        <v>54</v>
      </c>
      <c r="C1606" s="48" t="s">
        <v>55</v>
      </c>
      <c r="D1606" s="48" t="s">
        <v>19</v>
      </c>
      <c r="E1606" s="68">
        <v>150</v>
      </c>
      <c r="F1606" s="49" t="s">
        <v>20</v>
      </c>
      <c r="G1606" s="11"/>
      <c r="H1606" s="11" t="s">
        <v>1</v>
      </c>
      <c r="I1606" s="11"/>
      <c r="J1606" s="6"/>
      <c r="K1606" s="6"/>
      <c r="L1606" s="6"/>
      <c r="M1606" s="6"/>
    </row>
    <row r="1607" spans="1:13" ht="58.5" x14ac:dyDescent="0.25">
      <c r="A1607" s="48" t="s">
        <v>42</v>
      </c>
      <c r="B1607" s="48" t="s">
        <v>56</v>
      </c>
      <c r="C1607" s="48" t="s">
        <v>57</v>
      </c>
      <c r="D1607" s="48" t="s">
        <v>19</v>
      </c>
      <c r="E1607" s="68">
        <v>50</v>
      </c>
      <c r="F1607" s="49" t="s">
        <v>20</v>
      </c>
      <c r="G1607" s="11"/>
      <c r="H1607" s="11" t="s">
        <v>1</v>
      </c>
      <c r="I1607" s="11"/>
      <c r="J1607" s="6"/>
      <c r="K1607" s="6"/>
      <c r="L1607" s="6"/>
      <c r="M1607" s="6"/>
    </row>
    <row r="1608" spans="1:13" ht="58.5" x14ac:dyDescent="0.25">
      <c r="A1608" s="48" t="s">
        <v>42</v>
      </c>
      <c r="B1608" s="48" t="s">
        <v>58</v>
      </c>
      <c r="C1608" s="48" t="s">
        <v>59</v>
      </c>
      <c r="D1608" s="48" t="s">
        <v>19</v>
      </c>
      <c r="E1608" s="68">
        <v>120</v>
      </c>
      <c r="F1608" s="49" t="s">
        <v>20</v>
      </c>
      <c r="G1608" s="11"/>
      <c r="H1608" s="11" t="s">
        <v>1</v>
      </c>
      <c r="I1608" s="11"/>
      <c r="J1608" s="6"/>
      <c r="K1608" s="6"/>
      <c r="L1608" s="6"/>
      <c r="M1608" s="6"/>
    </row>
    <row r="1609" spans="1:13" ht="58.5" x14ac:dyDescent="0.25">
      <c r="A1609" s="48" t="s">
        <v>42</v>
      </c>
      <c r="B1609" s="48" t="s">
        <v>60</v>
      </c>
      <c r="C1609" s="48" t="s">
        <v>61</v>
      </c>
      <c r="D1609" s="48" t="s">
        <v>19</v>
      </c>
      <c r="E1609" s="68">
        <v>50</v>
      </c>
      <c r="F1609" s="49" t="s">
        <v>20</v>
      </c>
      <c r="G1609" s="11"/>
      <c r="H1609" s="11" t="s">
        <v>1</v>
      </c>
      <c r="I1609" s="11"/>
      <c r="J1609" s="6"/>
      <c r="K1609" s="6"/>
      <c r="L1609" s="6"/>
      <c r="M1609" s="6"/>
    </row>
    <row r="1610" spans="1:13" ht="58.5" x14ac:dyDescent="0.25">
      <c r="A1610" s="48" t="s">
        <v>42</v>
      </c>
      <c r="B1610" s="48" t="s">
        <v>62</v>
      </c>
      <c r="C1610" s="48" t="s">
        <v>61</v>
      </c>
      <c r="D1610" s="48" t="s">
        <v>19</v>
      </c>
      <c r="E1610" s="68">
        <v>50</v>
      </c>
      <c r="F1610" s="49" t="s">
        <v>20</v>
      </c>
      <c r="G1610" s="11"/>
      <c r="H1610" s="11" t="s">
        <v>1</v>
      </c>
      <c r="I1610" s="11"/>
      <c r="J1610" s="6"/>
      <c r="K1610" s="6"/>
      <c r="L1610" s="6"/>
      <c r="M1610" s="6"/>
    </row>
    <row r="1611" spans="1:13" ht="58.5" x14ac:dyDescent="0.25">
      <c r="A1611" s="48" t="s">
        <v>42</v>
      </c>
      <c r="B1611" s="48" t="s">
        <v>63</v>
      </c>
      <c r="C1611" s="48" t="s">
        <v>64</v>
      </c>
      <c r="D1611" s="48" t="s">
        <v>19</v>
      </c>
      <c r="E1611" s="68">
        <v>20</v>
      </c>
      <c r="F1611" s="49" t="s">
        <v>20</v>
      </c>
      <c r="G1611" s="11"/>
      <c r="H1611" s="11" t="s">
        <v>1</v>
      </c>
      <c r="I1611" s="11"/>
      <c r="J1611" s="6"/>
      <c r="K1611" s="6"/>
      <c r="L1611" s="6"/>
      <c r="M1611" s="6"/>
    </row>
    <row r="1612" spans="1:13" ht="58.5" x14ac:dyDescent="0.25">
      <c r="A1612" s="48" t="s">
        <v>42</v>
      </c>
      <c r="B1612" s="48" t="s">
        <v>65</v>
      </c>
      <c r="C1612" s="48" t="s">
        <v>66</v>
      </c>
      <c r="D1612" s="48" t="s">
        <v>19</v>
      </c>
      <c r="E1612" s="68">
        <v>40</v>
      </c>
      <c r="F1612" s="49" t="s">
        <v>20</v>
      </c>
      <c r="G1612" s="11"/>
      <c r="H1612" s="11" t="s">
        <v>1</v>
      </c>
      <c r="I1612" s="11"/>
      <c r="J1612" s="6"/>
      <c r="K1612" s="6"/>
      <c r="L1612" s="6"/>
      <c r="M1612" s="6"/>
    </row>
    <row r="1613" spans="1:13" ht="58.5" x14ac:dyDescent="0.25">
      <c r="A1613" s="48" t="s">
        <v>42</v>
      </c>
      <c r="B1613" s="48" t="s">
        <v>67</v>
      </c>
      <c r="C1613" s="48" t="s">
        <v>68</v>
      </c>
      <c r="D1613" s="48" t="s">
        <v>19</v>
      </c>
      <c r="E1613" s="68">
        <v>50</v>
      </c>
      <c r="F1613" s="49" t="s">
        <v>20</v>
      </c>
      <c r="G1613" s="11"/>
      <c r="H1613" s="11" t="s">
        <v>1</v>
      </c>
      <c r="I1613" s="11"/>
      <c r="J1613" s="6"/>
      <c r="K1613" s="6"/>
      <c r="L1613" s="6"/>
      <c r="M1613" s="6"/>
    </row>
    <row r="1614" spans="1:13" ht="78" x14ac:dyDescent="0.25">
      <c r="A1614" s="48" t="s">
        <v>42</v>
      </c>
      <c r="B1614" s="48" t="s">
        <v>69</v>
      </c>
      <c r="C1614" s="48" t="s">
        <v>70</v>
      </c>
      <c r="D1614" s="48" t="s">
        <v>19</v>
      </c>
      <c r="E1614" s="68">
        <v>160</v>
      </c>
      <c r="F1614" s="49" t="s">
        <v>20</v>
      </c>
      <c r="G1614" s="11"/>
      <c r="H1614" s="11" t="s">
        <v>1</v>
      </c>
      <c r="I1614" s="11"/>
      <c r="J1614" s="6"/>
      <c r="K1614" s="6"/>
      <c r="L1614" s="6"/>
      <c r="M1614" s="6"/>
    </row>
    <row r="1615" spans="1:13" ht="58.5" x14ac:dyDescent="0.25">
      <c r="A1615" s="48" t="s">
        <v>42</v>
      </c>
      <c r="B1615" s="48" t="s">
        <v>71</v>
      </c>
      <c r="C1615" s="48" t="s">
        <v>72</v>
      </c>
      <c r="D1615" s="48" t="s">
        <v>19</v>
      </c>
      <c r="E1615" s="68">
        <v>50</v>
      </c>
      <c r="F1615" s="49" t="s">
        <v>20</v>
      </c>
      <c r="G1615" s="11"/>
      <c r="H1615" s="11" t="s">
        <v>1</v>
      </c>
      <c r="I1615" s="11"/>
      <c r="J1615" s="6"/>
      <c r="K1615" s="6"/>
      <c r="L1615" s="6"/>
      <c r="M1615" s="6"/>
    </row>
    <row r="1616" spans="1:13" ht="58.5" x14ac:dyDescent="0.25">
      <c r="A1616" s="48" t="s">
        <v>42</v>
      </c>
      <c r="B1616" s="48" t="s">
        <v>73</v>
      </c>
      <c r="C1616" s="48" t="s">
        <v>74</v>
      </c>
      <c r="D1616" s="48" t="s">
        <v>19</v>
      </c>
      <c r="E1616" s="68">
        <v>80</v>
      </c>
      <c r="F1616" s="49" t="s">
        <v>20</v>
      </c>
      <c r="G1616" s="11"/>
      <c r="H1616" s="11" t="s">
        <v>1</v>
      </c>
      <c r="I1616" s="11"/>
      <c r="J1616" s="6"/>
      <c r="K1616" s="6"/>
      <c r="L1616" s="6"/>
      <c r="M1616" s="6"/>
    </row>
    <row r="1617" spans="1:13" ht="58.5" x14ac:dyDescent="0.25">
      <c r="A1617" s="48" t="s">
        <v>42</v>
      </c>
      <c r="B1617" s="48" t="s">
        <v>75</v>
      </c>
      <c r="C1617" s="48" t="s">
        <v>76</v>
      </c>
      <c r="D1617" s="48" t="s">
        <v>19</v>
      </c>
      <c r="E1617" s="68">
        <v>80</v>
      </c>
      <c r="F1617" s="49" t="s">
        <v>20</v>
      </c>
      <c r="G1617" s="11"/>
      <c r="H1617" s="11" t="s">
        <v>1</v>
      </c>
      <c r="I1617" s="11"/>
      <c r="J1617" s="6"/>
      <c r="K1617" s="6"/>
      <c r="L1617" s="6"/>
      <c r="M1617" s="6"/>
    </row>
    <row r="1618" spans="1:13" ht="58.5" x14ac:dyDescent="0.25">
      <c r="A1618" s="48" t="s">
        <v>42</v>
      </c>
      <c r="B1618" s="48" t="s">
        <v>77</v>
      </c>
      <c r="C1618" s="48" t="s">
        <v>78</v>
      </c>
      <c r="D1618" s="48" t="s">
        <v>19</v>
      </c>
      <c r="E1618" s="68">
        <v>80</v>
      </c>
      <c r="F1618" s="49" t="s">
        <v>20</v>
      </c>
      <c r="G1618" s="11"/>
      <c r="H1618" s="11" t="s">
        <v>1</v>
      </c>
      <c r="I1618" s="11"/>
      <c r="J1618" s="6"/>
      <c r="K1618" s="6"/>
      <c r="L1618" s="6"/>
      <c r="M1618" s="6"/>
    </row>
    <row r="1619" spans="1:13" ht="58.5" x14ac:dyDescent="0.25">
      <c r="A1619" s="48" t="s">
        <v>42</v>
      </c>
      <c r="B1619" s="48" t="s">
        <v>79</v>
      </c>
      <c r="C1619" s="48" t="s">
        <v>80</v>
      </c>
      <c r="D1619" s="48" t="s">
        <v>19</v>
      </c>
      <c r="E1619" s="68">
        <v>80</v>
      </c>
      <c r="F1619" s="49" t="s">
        <v>20</v>
      </c>
      <c r="G1619" s="11"/>
      <c r="H1619" s="11" t="s">
        <v>1</v>
      </c>
      <c r="I1619" s="11"/>
      <c r="J1619" s="6"/>
      <c r="K1619" s="6"/>
      <c r="L1619" s="6"/>
      <c r="M1619" s="6"/>
    </row>
    <row r="1620" spans="1:13" ht="58.5" x14ac:dyDescent="0.25">
      <c r="A1620" s="48" t="s">
        <v>42</v>
      </c>
      <c r="B1620" s="48" t="s">
        <v>81</v>
      </c>
      <c r="C1620" s="48" t="s">
        <v>82</v>
      </c>
      <c r="D1620" s="48" t="s">
        <v>19</v>
      </c>
      <c r="E1620" s="68">
        <v>50</v>
      </c>
      <c r="F1620" s="49" t="s">
        <v>20</v>
      </c>
      <c r="G1620" s="11"/>
      <c r="H1620" s="11" t="s">
        <v>1</v>
      </c>
      <c r="I1620" s="11"/>
      <c r="J1620" s="6"/>
      <c r="K1620" s="6"/>
      <c r="L1620" s="6"/>
      <c r="M1620" s="6"/>
    </row>
    <row r="1621" spans="1:13" ht="58.5" x14ac:dyDescent="0.25">
      <c r="A1621" s="48" t="s">
        <v>42</v>
      </c>
      <c r="B1621" s="48" t="s">
        <v>83</v>
      </c>
      <c r="C1621" s="48" t="s">
        <v>24</v>
      </c>
      <c r="D1621" s="48" t="s">
        <v>19</v>
      </c>
      <c r="E1621" s="68">
        <v>100</v>
      </c>
      <c r="F1621" s="49" t="s">
        <v>20</v>
      </c>
      <c r="G1621" s="11"/>
      <c r="H1621" s="11" t="s">
        <v>1</v>
      </c>
      <c r="I1621" s="11"/>
      <c r="J1621" s="6"/>
      <c r="K1621" s="6"/>
      <c r="L1621" s="6"/>
      <c r="M1621" s="6"/>
    </row>
    <row r="1622" spans="1:13" ht="58.5" x14ac:dyDescent="0.25">
      <c r="A1622" s="48" t="s">
        <v>42</v>
      </c>
      <c r="B1622" s="48" t="s">
        <v>84</v>
      </c>
      <c r="C1622" s="48" t="s">
        <v>24</v>
      </c>
      <c r="D1622" s="48" t="s">
        <v>19</v>
      </c>
      <c r="E1622" s="68">
        <v>150</v>
      </c>
      <c r="F1622" s="49" t="s">
        <v>20</v>
      </c>
      <c r="G1622" s="11"/>
      <c r="H1622" s="11" t="s">
        <v>1</v>
      </c>
      <c r="I1622" s="11"/>
      <c r="J1622" s="6"/>
      <c r="K1622" s="6"/>
      <c r="L1622" s="6"/>
      <c r="M1622" s="6"/>
    </row>
    <row r="1623" spans="1:13" ht="78" x14ac:dyDescent="0.25">
      <c r="A1623" s="48" t="s">
        <v>42</v>
      </c>
      <c r="B1623" s="48" t="s">
        <v>85</v>
      </c>
      <c r="C1623" s="48" t="s">
        <v>24</v>
      </c>
      <c r="D1623" s="48" t="s">
        <v>19</v>
      </c>
      <c r="E1623" s="68">
        <v>300</v>
      </c>
      <c r="F1623" s="49" t="s">
        <v>20</v>
      </c>
      <c r="G1623" s="11"/>
      <c r="H1623" s="11" t="s">
        <v>1</v>
      </c>
      <c r="I1623" s="11"/>
      <c r="J1623" s="6"/>
      <c r="K1623" s="6"/>
      <c r="L1623" s="6"/>
      <c r="M1623" s="6"/>
    </row>
    <row r="1624" spans="1:13" ht="58.5" x14ac:dyDescent="0.25">
      <c r="A1624" s="48" t="s">
        <v>42</v>
      </c>
      <c r="B1624" s="48" t="s">
        <v>86</v>
      </c>
      <c r="C1624" s="48" t="s">
        <v>24</v>
      </c>
      <c r="D1624" s="48" t="s">
        <v>19</v>
      </c>
      <c r="E1624" s="68">
        <v>40</v>
      </c>
      <c r="F1624" s="49" t="s">
        <v>20</v>
      </c>
      <c r="G1624" s="11"/>
      <c r="H1624" s="11" t="s">
        <v>1</v>
      </c>
      <c r="I1624" s="11"/>
      <c r="J1624" s="6"/>
      <c r="K1624" s="6"/>
      <c r="L1624" s="6"/>
      <c r="M1624" s="6"/>
    </row>
    <row r="1625" spans="1:13" ht="58.5" x14ac:dyDescent="0.25">
      <c r="A1625" s="48" t="s">
        <v>42</v>
      </c>
      <c r="B1625" s="48" t="s">
        <v>87</v>
      </c>
      <c r="C1625" s="48" t="s">
        <v>88</v>
      </c>
      <c r="D1625" s="48" t="s">
        <v>19</v>
      </c>
      <c r="E1625" s="68">
        <v>100</v>
      </c>
      <c r="F1625" s="49" t="s">
        <v>20</v>
      </c>
      <c r="G1625" s="11"/>
      <c r="H1625" s="11" t="s">
        <v>1</v>
      </c>
      <c r="I1625" s="11"/>
      <c r="J1625" s="6"/>
      <c r="K1625" s="6"/>
      <c r="L1625" s="6"/>
      <c r="M1625" s="6"/>
    </row>
    <row r="1626" spans="1:13" ht="58.5" x14ac:dyDescent="0.25">
      <c r="A1626" s="48" t="s">
        <v>42</v>
      </c>
      <c r="B1626" s="48" t="s">
        <v>89</v>
      </c>
      <c r="C1626" s="48" t="s">
        <v>90</v>
      </c>
      <c r="D1626" s="48" t="s">
        <v>19</v>
      </c>
      <c r="E1626" s="68">
        <v>80</v>
      </c>
      <c r="F1626" s="49" t="s">
        <v>20</v>
      </c>
      <c r="G1626" s="11"/>
      <c r="H1626" s="11" t="s">
        <v>1</v>
      </c>
      <c r="I1626" s="11"/>
      <c r="J1626" s="6"/>
      <c r="K1626" s="6"/>
      <c r="L1626" s="6"/>
      <c r="M1626" s="6"/>
    </row>
    <row r="1627" spans="1:13" ht="78" x14ac:dyDescent="0.25">
      <c r="A1627" s="48" t="s">
        <v>42</v>
      </c>
      <c r="B1627" s="48" t="s">
        <v>91</v>
      </c>
      <c r="C1627" s="48" t="s">
        <v>72</v>
      </c>
      <c r="D1627" s="48" t="s">
        <v>19</v>
      </c>
      <c r="E1627" s="68">
        <v>50</v>
      </c>
      <c r="F1627" s="49" t="s">
        <v>20</v>
      </c>
      <c r="G1627" s="11"/>
      <c r="H1627" s="11" t="s">
        <v>1</v>
      </c>
      <c r="I1627" s="11"/>
      <c r="J1627" s="6"/>
      <c r="K1627" s="6"/>
      <c r="L1627" s="6"/>
      <c r="M1627" s="6"/>
    </row>
    <row r="1628" spans="1:13" ht="58.5" x14ac:dyDescent="0.25">
      <c r="A1628" s="48" t="s">
        <v>42</v>
      </c>
      <c r="B1628" s="48" t="s">
        <v>92</v>
      </c>
      <c r="C1628" s="48" t="s">
        <v>82</v>
      </c>
      <c r="D1628" s="48" t="s">
        <v>19</v>
      </c>
      <c r="E1628" s="68">
        <v>50</v>
      </c>
      <c r="F1628" s="49" t="s">
        <v>20</v>
      </c>
      <c r="G1628" s="11"/>
      <c r="H1628" s="11" t="s">
        <v>1</v>
      </c>
      <c r="I1628" s="11"/>
      <c r="J1628" s="6"/>
      <c r="K1628" s="6"/>
      <c r="L1628" s="6"/>
      <c r="M1628" s="6"/>
    </row>
    <row r="1629" spans="1:13" ht="58.5" x14ac:dyDescent="0.25">
      <c r="A1629" s="48" t="s">
        <v>42</v>
      </c>
      <c r="B1629" s="48" t="s">
        <v>93</v>
      </c>
      <c r="C1629" s="48" t="s">
        <v>51</v>
      </c>
      <c r="D1629" s="48" t="s">
        <v>19</v>
      </c>
      <c r="E1629" s="68">
        <v>240</v>
      </c>
      <c r="F1629" s="49" t="s">
        <v>20</v>
      </c>
      <c r="G1629" s="11"/>
      <c r="H1629" s="11" t="s">
        <v>1</v>
      </c>
      <c r="I1629" s="11"/>
      <c r="J1629" s="6"/>
      <c r="K1629" s="6"/>
      <c r="L1629" s="6"/>
      <c r="M1629" s="6"/>
    </row>
    <row r="1630" spans="1:13" ht="58.5" x14ac:dyDescent="0.25">
      <c r="A1630" s="48" t="s">
        <v>42</v>
      </c>
      <c r="B1630" s="48" t="s">
        <v>93</v>
      </c>
      <c r="C1630" s="48" t="s">
        <v>51</v>
      </c>
      <c r="D1630" s="48" t="s">
        <v>19</v>
      </c>
      <c r="E1630" s="68">
        <v>110</v>
      </c>
      <c r="F1630" s="49" t="s">
        <v>20</v>
      </c>
      <c r="G1630" s="11"/>
      <c r="H1630" s="11" t="s">
        <v>1</v>
      </c>
      <c r="I1630" s="11"/>
      <c r="J1630" s="6"/>
      <c r="K1630" s="6"/>
      <c r="L1630" s="6"/>
      <c r="M1630" s="6"/>
    </row>
    <row r="1631" spans="1:13" ht="58.5" x14ac:dyDescent="0.25">
      <c r="A1631" s="48" t="s">
        <v>42</v>
      </c>
      <c r="B1631" s="48" t="s">
        <v>94</v>
      </c>
      <c r="C1631" s="48" t="s">
        <v>95</v>
      </c>
      <c r="D1631" s="48" t="s">
        <v>19</v>
      </c>
      <c r="E1631" s="68">
        <v>50</v>
      </c>
      <c r="F1631" s="49" t="s">
        <v>20</v>
      </c>
      <c r="G1631" s="11"/>
      <c r="H1631" s="11" t="s">
        <v>1</v>
      </c>
      <c r="I1631" s="11"/>
      <c r="J1631" s="6"/>
      <c r="K1631" s="6"/>
      <c r="L1631" s="6"/>
      <c r="M1631" s="6"/>
    </row>
    <row r="1632" spans="1:13" ht="78" x14ac:dyDescent="0.25">
      <c r="A1632" s="48" t="s">
        <v>42</v>
      </c>
      <c r="B1632" s="48" t="s">
        <v>96</v>
      </c>
      <c r="C1632" s="48" t="s">
        <v>95</v>
      </c>
      <c r="D1632" s="48" t="s">
        <v>19</v>
      </c>
      <c r="E1632" s="68">
        <v>120</v>
      </c>
      <c r="F1632" s="49" t="s">
        <v>20</v>
      </c>
      <c r="G1632" s="11"/>
      <c r="H1632" s="11" t="s">
        <v>1</v>
      </c>
      <c r="I1632" s="11"/>
      <c r="J1632" s="6"/>
      <c r="K1632" s="6"/>
      <c r="L1632" s="6"/>
      <c r="M1632" s="6"/>
    </row>
    <row r="1633" spans="1:13" ht="78" x14ac:dyDescent="0.25">
      <c r="A1633" s="48" t="s">
        <v>42</v>
      </c>
      <c r="B1633" s="48" t="s">
        <v>97</v>
      </c>
      <c r="C1633" s="48" t="s">
        <v>98</v>
      </c>
      <c r="D1633" s="48" t="s">
        <v>19</v>
      </c>
      <c r="E1633" s="68">
        <v>110</v>
      </c>
      <c r="F1633" s="49" t="s">
        <v>20</v>
      </c>
      <c r="G1633" s="11"/>
      <c r="H1633" s="11" t="s">
        <v>1</v>
      </c>
      <c r="I1633" s="11"/>
      <c r="J1633" s="6"/>
      <c r="K1633" s="6"/>
      <c r="L1633" s="6"/>
      <c r="M1633" s="6"/>
    </row>
    <row r="1634" spans="1:13" ht="58.5" x14ac:dyDescent="0.25">
      <c r="A1634" s="48" t="s">
        <v>42</v>
      </c>
      <c r="B1634" s="48" t="s">
        <v>99</v>
      </c>
      <c r="C1634" s="48" t="s">
        <v>100</v>
      </c>
      <c r="D1634" s="48" t="s">
        <v>19</v>
      </c>
      <c r="E1634" s="68">
        <v>80</v>
      </c>
      <c r="F1634" s="49" t="s">
        <v>20</v>
      </c>
      <c r="G1634" s="11"/>
      <c r="H1634" s="11" t="s">
        <v>1</v>
      </c>
      <c r="I1634" s="11"/>
      <c r="J1634" s="6"/>
      <c r="K1634" s="6"/>
      <c r="L1634" s="6"/>
      <c r="M1634" s="6"/>
    </row>
    <row r="1635" spans="1:13" ht="58.5" x14ac:dyDescent="0.25">
      <c r="A1635" s="48" t="s">
        <v>42</v>
      </c>
      <c r="B1635" s="48" t="s">
        <v>101</v>
      </c>
      <c r="C1635" s="48" t="s">
        <v>102</v>
      </c>
      <c r="D1635" s="48" t="s">
        <v>19</v>
      </c>
      <c r="E1635" s="68">
        <v>200</v>
      </c>
      <c r="F1635" s="49" t="s">
        <v>20</v>
      </c>
      <c r="G1635" s="11"/>
      <c r="H1635" s="11" t="s">
        <v>1</v>
      </c>
      <c r="I1635" s="11"/>
      <c r="J1635" s="6"/>
      <c r="K1635" s="6"/>
      <c r="L1635" s="6"/>
      <c r="M1635" s="6"/>
    </row>
    <row r="1636" spans="1:13" ht="78" x14ac:dyDescent="0.25">
      <c r="A1636" s="48" t="s">
        <v>42</v>
      </c>
      <c r="B1636" s="48" t="s">
        <v>103</v>
      </c>
      <c r="C1636" s="48" t="s">
        <v>104</v>
      </c>
      <c r="D1636" s="48" t="s">
        <v>19</v>
      </c>
      <c r="E1636" s="68">
        <v>80</v>
      </c>
      <c r="F1636" s="49" t="s">
        <v>20</v>
      </c>
      <c r="G1636" s="11"/>
      <c r="H1636" s="11" t="s">
        <v>1</v>
      </c>
      <c r="I1636" s="11"/>
      <c r="J1636" s="6"/>
      <c r="K1636" s="6"/>
      <c r="L1636" s="6"/>
      <c r="M1636" s="6"/>
    </row>
    <row r="1637" spans="1:13" ht="58.5" x14ac:dyDescent="0.25">
      <c r="A1637" s="48" t="s">
        <v>42</v>
      </c>
      <c r="B1637" s="48" t="s">
        <v>105</v>
      </c>
      <c r="C1637" s="48" t="s">
        <v>90</v>
      </c>
      <c r="D1637" s="48" t="s">
        <v>19</v>
      </c>
      <c r="E1637" s="68">
        <v>80</v>
      </c>
      <c r="F1637" s="49" t="s">
        <v>20</v>
      </c>
      <c r="G1637" s="11"/>
      <c r="H1637" s="11" t="s">
        <v>1</v>
      </c>
      <c r="I1637" s="11"/>
      <c r="J1637" s="6"/>
      <c r="K1637" s="6"/>
      <c r="L1637" s="6"/>
      <c r="M1637" s="6"/>
    </row>
    <row r="1638" spans="1:13" ht="58.5" x14ac:dyDescent="0.25">
      <c r="A1638" s="48" t="s">
        <v>42</v>
      </c>
      <c r="B1638" s="48" t="s">
        <v>106</v>
      </c>
      <c r="C1638" s="48" t="s">
        <v>107</v>
      </c>
      <c r="D1638" s="48" t="s">
        <v>19</v>
      </c>
      <c r="E1638" s="68">
        <v>100</v>
      </c>
      <c r="F1638" s="49" t="s">
        <v>20</v>
      </c>
      <c r="G1638" s="11"/>
      <c r="H1638" s="11" t="s">
        <v>1</v>
      </c>
      <c r="I1638" s="11"/>
      <c r="J1638" s="6"/>
      <c r="K1638" s="6"/>
      <c r="L1638" s="6"/>
      <c r="M1638" s="6"/>
    </row>
    <row r="1639" spans="1:13" ht="78" x14ac:dyDescent="0.25">
      <c r="A1639" s="48" t="s">
        <v>42</v>
      </c>
      <c r="B1639" s="48" t="s">
        <v>108</v>
      </c>
      <c r="C1639" s="48" t="s">
        <v>80</v>
      </c>
      <c r="D1639" s="48" t="s">
        <v>19</v>
      </c>
      <c r="E1639" s="68">
        <v>80</v>
      </c>
      <c r="F1639" s="49" t="s">
        <v>20</v>
      </c>
      <c r="G1639" s="11"/>
      <c r="H1639" s="11" t="s">
        <v>1</v>
      </c>
      <c r="I1639" s="11"/>
      <c r="J1639" s="6"/>
      <c r="K1639" s="6"/>
      <c r="L1639" s="6"/>
      <c r="M1639" s="6"/>
    </row>
    <row r="1640" spans="1:13" ht="78" x14ac:dyDescent="0.25">
      <c r="A1640" s="48" t="s">
        <v>42</v>
      </c>
      <c r="B1640" s="48" t="s">
        <v>109</v>
      </c>
      <c r="C1640" s="48" t="s">
        <v>98</v>
      </c>
      <c r="D1640" s="48" t="s">
        <v>19</v>
      </c>
      <c r="E1640" s="68">
        <v>70</v>
      </c>
      <c r="F1640" s="49" t="s">
        <v>20</v>
      </c>
      <c r="G1640" s="11"/>
      <c r="H1640" s="11" t="s">
        <v>1</v>
      </c>
      <c r="I1640" s="11"/>
      <c r="J1640" s="6"/>
      <c r="K1640" s="6"/>
      <c r="L1640" s="6"/>
      <c r="M1640" s="6"/>
    </row>
    <row r="1641" spans="1:13" ht="97.5" x14ac:dyDescent="0.25">
      <c r="A1641" s="48" t="s">
        <v>42</v>
      </c>
      <c r="B1641" s="48" t="s">
        <v>110</v>
      </c>
      <c r="C1641" s="48" t="s">
        <v>111</v>
      </c>
      <c r="D1641" s="48" t="s">
        <v>19</v>
      </c>
      <c r="E1641" s="68">
        <v>80</v>
      </c>
      <c r="F1641" s="49" t="s">
        <v>20</v>
      </c>
      <c r="G1641" s="11"/>
      <c r="H1641" s="11" t="s">
        <v>1</v>
      </c>
      <c r="I1641" s="11"/>
      <c r="J1641" s="6"/>
      <c r="K1641" s="6"/>
      <c r="L1641" s="6"/>
      <c r="M1641" s="6"/>
    </row>
    <row r="1642" spans="1:13" ht="58.5" x14ac:dyDescent="0.25">
      <c r="A1642" s="48" t="s">
        <v>42</v>
      </c>
      <c r="B1642" s="48" t="s">
        <v>112</v>
      </c>
      <c r="C1642" s="48" t="s">
        <v>76</v>
      </c>
      <c r="D1642" s="48" t="s">
        <v>19</v>
      </c>
      <c r="E1642" s="68">
        <v>80</v>
      </c>
      <c r="F1642" s="49" t="s">
        <v>20</v>
      </c>
      <c r="G1642" s="11"/>
      <c r="H1642" s="11" t="s">
        <v>1</v>
      </c>
      <c r="I1642" s="11"/>
      <c r="J1642" s="6"/>
      <c r="K1642" s="6"/>
      <c r="L1642" s="6"/>
      <c r="M1642" s="6"/>
    </row>
    <row r="1643" spans="1:13" ht="78" x14ac:dyDescent="0.25">
      <c r="A1643" s="48" t="s">
        <v>42</v>
      </c>
      <c r="B1643" s="48" t="s">
        <v>113</v>
      </c>
      <c r="C1643" s="48" t="s">
        <v>114</v>
      </c>
      <c r="D1643" s="48" t="s">
        <v>19</v>
      </c>
      <c r="E1643" s="68">
        <v>80</v>
      </c>
      <c r="F1643" s="49" t="s">
        <v>20</v>
      </c>
      <c r="G1643" s="11"/>
      <c r="H1643" s="11" t="s">
        <v>1</v>
      </c>
      <c r="I1643" s="11"/>
      <c r="J1643" s="6"/>
      <c r="K1643" s="6"/>
      <c r="L1643" s="6"/>
      <c r="M1643" s="6"/>
    </row>
    <row r="1644" spans="1:13" ht="58.5" x14ac:dyDescent="0.25">
      <c r="A1644" s="48" t="s">
        <v>42</v>
      </c>
      <c r="B1644" s="48" t="s">
        <v>115</v>
      </c>
      <c r="C1644" s="48" t="s">
        <v>116</v>
      </c>
      <c r="D1644" s="48" t="s">
        <v>19</v>
      </c>
      <c r="E1644" s="68">
        <v>60</v>
      </c>
      <c r="F1644" s="49" t="s">
        <v>20</v>
      </c>
      <c r="G1644" s="11"/>
      <c r="H1644" s="11" t="s">
        <v>1</v>
      </c>
      <c r="I1644" s="11"/>
      <c r="J1644" s="6"/>
      <c r="K1644" s="6"/>
      <c r="L1644" s="6"/>
      <c r="M1644" s="6"/>
    </row>
    <row r="1645" spans="1:13" ht="58.5" x14ac:dyDescent="0.25">
      <c r="A1645" s="48" t="s">
        <v>42</v>
      </c>
      <c r="B1645" s="48" t="s">
        <v>117</v>
      </c>
      <c r="C1645" s="48" t="s">
        <v>82</v>
      </c>
      <c r="D1645" s="48" t="s">
        <v>19</v>
      </c>
      <c r="E1645" s="68">
        <v>20</v>
      </c>
      <c r="F1645" s="49" t="s">
        <v>20</v>
      </c>
      <c r="G1645" s="11"/>
      <c r="H1645" s="11" t="s">
        <v>1</v>
      </c>
      <c r="I1645" s="11"/>
      <c r="J1645" s="6"/>
      <c r="K1645" s="6"/>
      <c r="L1645" s="6"/>
      <c r="M1645" s="6"/>
    </row>
    <row r="1646" spans="1:13" ht="58.5" x14ac:dyDescent="0.25">
      <c r="A1646" s="48" t="s">
        <v>42</v>
      </c>
      <c r="B1646" s="48" t="s">
        <v>118</v>
      </c>
      <c r="C1646" s="48" t="s">
        <v>82</v>
      </c>
      <c r="D1646" s="48" t="s">
        <v>19</v>
      </c>
      <c r="E1646" s="68">
        <v>50</v>
      </c>
      <c r="F1646" s="49" t="s">
        <v>20</v>
      </c>
      <c r="G1646" s="11"/>
      <c r="H1646" s="11" t="s">
        <v>1</v>
      </c>
      <c r="I1646" s="11"/>
      <c r="J1646" s="6"/>
      <c r="K1646" s="6"/>
      <c r="L1646" s="6"/>
      <c r="M1646" s="6"/>
    </row>
    <row r="1647" spans="1:13" ht="58.5" x14ac:dyDescent="0.25">
      <c r="A1647" s="48" t="s">
        <v>42</v>
      </c>
      <c r="B1647" s="48" t="s">
        <v>119</v>
      </c>
      <c r="C1647" s="48" t="s">
        <v>59</v>
      </c>
      <c r="D1647" s="48" t="s">
        <v>19</v>
      </c>
      <c r="E1647" s="68">
        <v>120</v>
      </c>
      <c r="F1647" s="49" t="s">
        <v>20</v>
      </c>
      <c r="G1647" s="11"/>
      <c r="H1647" s="11" t="s">
        <v>1</v>
      </c>
      <c r="I1647" s="11"/>
      <c r="J1647" s="6"/>
      <c r="K1647" s="6"/>
      <c r="L1647" s="6"/>
      <c r="M1647" s="6"/>
    </row>
    <row r="1648" spans="1:13" ht="58.5" x14ac:dyDescent="0.25">
      <c r="A1648" s="48" t="s">
        <v>42</v>
      </c>
      <c r="B1648" s="48" t="s">
        <v>120</v>
      </c>
      <c r="C1648" s="48" t="s">
        <v>121</v>
      </c>
      <c r="D1648" s="48" t="s">
        <v>19</v>
      </c>
      <c r="E1648" s="68">
        <v>120</v>
      </c>
      <c r="F1648" s="49" t="s">
        <v>20</v>
      </c>
      <c r="G1648" s="11"/>
      <c r="H1648" s="11" t="s">
        <v>1</v>
      </c>
      <c r="I1648" s="11"/>
      <c r="J1648" s="6"/>
      <c r="K1648" s="6"/>
      <c r="L1648" s="6"/>
      <c r="M1648" s="6"/>
    </row>
    <row r="1649" spans="1:13" ht="58.5" x14ac:dyDescent="0.25">
      <c r="A1649" s="48" t="s">
        <v>42</v>
      </c>
      <c r="B1649" s="48" t="s">
        <v>122</v>
      </c>
      <c r="C1649" s="48" t="s">
        <v>24</v>
      </c>
      <c r="D1649" s="48" t="s">
        <v>19</v>
      </c>
      <c r="E1649" s="68">
        <v>100</v>
      </c>
      <c r="F1649" s="49" t="s">
        <v>20</v>
      </c>
      <c r="G1649" s="11"/>
      <c r="H1649" s="11" t="s">
        <v>1</v>
      </c>
      <c r="I1649" s="11"/>
      <c r="J1649" s="6"/>
      <c r="K1649" s="6"/>
      <c r="L1649" s="6"/>
      <c r="M1649" s="6"/>
    </row>
    <row r="1650" spans="1:13" ht="78" x14ac:dyDescent="0.25">
      <c r="A1650" s="48" t="s">
        <v>42</v>
      </c>
      <c r="B1650" s="48" t="s">
        <v>123</v>
      </c>
      <c r="C1650" s="48" t="s">
        <v>61</v>
      </c>
      <c r="D1650" s="48" t="s">
        <v>19</v>
      </c>
      <c r="E1650" s="68">
        <v>80</v>
      </c>
      <c r="F1650" s="49" t="s">
        <v>20</v>
      </c>
      <c r="G1650" s="11"/>
      <c r="H1650" s="11" t="s">
        <v>1</v>
      </c>
      <c r="I1650" s="11"/>
      <c r="J1650" s="6"/>
      <c r="K1650" s="6"/>
      <c r="L1650" s="6"/>
      <c r="M1650" s="6"/>
    </row>
    <row r="1651" spans="1:13" ht="78" x14ac:dyDescent="0.25">
      <c r="A1651" s="48" t="s">
        <v>42</v>
      </c>
      <c r="B1651" s="48" t="s">
        <v>124</v>
      </c>
      <c r="C1651" s="48" t="s">
        <v>59</v>
      </c>
      <c r="D1651" s="48" t="s">
        <v>19</v>
      </c>
      <c r="E1651" s="68">
        <v>100</v>
      </c>
      <c r="F1651" s="49" t="s">
        <v>20</v>
      </c>
      <c r="G1651" s="11"/>
      <c r="H1651" s="11" t="s">
        <v>1</v>
      </c>
      <c r="I1651" s="11"/>
      <c r="J1651" s="6"/>
      <c r="K1651" s="6"/>
      <c r="L1651" s="6"/>
      <c r="M1651" s="6"/>
    </row>
    <row r="1652" spans="1:13" ht="97.5" x14ac:dyDescent="0.25">
      <c r="A1652" s="48" t="s">
        <v>42</v>
      </c>
      <c r="B1652" s="48" t="s">
        <v>125</v>
      </c>
      <c r="C1652" s="48" t="s">
        <v>126</v>
      </c>
      <c r="D1652" s="48" t="s">
        <v>19</v>
      </c>
      <c r="E1652" s="68">
        <v>150</v>
      </c>
      <c r="F1652" s="49" t="s">
        <v>20</v>
      </c>
      <c r="G1652" s="11"/>
      <c r="H1652" s="11" t="s">
        <v>1</v>
      </c>
      <c r="I1652" s="11"/>
      <c r="J1652" s="6"/>
      <c r="K1652" s="6"/>
      <c r="L1652" s="6"/>
      <c r="M1652" s="6"/>
    </row>
    <row r="1653" spans="1:13" ht="58.5" x14ac:dyDescent="0.25">
      <c r="A1653" s="48" t="s">
        <v>42</v>
      </c>
      <c r="B1653" s="48" t="s">
        <v>127</v>
      </c>
      <c r="C1653" s="48" t="s">
        <v>61</v>
      </c>
      <c r="D1653" s="48" t="s">
        <v>19</v>
      </c>
      <c r="E1653" s="68">
        <v>50</v>
      </c>
      <c r="F1653" s="49" t="s">
        <v>20</v>
      </c>
      <c r="G1653" s="11"/>
      <c r="H1653" s="11" t="s">
        <v>1</v>
      </c>
      <c r="I1653" s="11"/>
      <c r="J1653" s="6"/>
      <c r="K1653" s="6"/>
      <c r="L1653" s="6"/>
      <c r="M1653" s="6"/>
    </row>
    <row r="1654" spans="1:13" ht="78" x14ac:dyDescent="0.25">
      <c r="A1654" s="48" t="s">
        <v>42</v>
      </c>
      <c r="B1654" s="48" t="s">
        <v>128</v>
      </c>
      <c r="C1654" s="48" t="s">
        <v>61</v>
      </c>
      <c r="D1654" s="48" t="s">
        <v>19</v>
      </c>
      <c r="E1654" s="68">
        <v>45</v>
      </c>
      <c r="F1654" s="49" t="s">
        <v>20</v>
      </c>
      <c r="G1654" s="11"/>
      <c r="H1654" s="11" t="s">
        <v>1</v>
      </c>
      <c r="I1654" s="11"/>
      <c r="J1654" s="6"/>
      <c r="K1654" s="6"/>
      <c r="L1654" s="6"/>
      <c r="M1654" s="6"/>
    </row>
    <row r="1655" spans="1:13" ht="58.5" x14ac:dyDescent="0.25">
      <c r="A1655" s="48" t="s">
        <v>42</v>
      </c>
      <c r="B1655" s="48" t="s">
        <v>129</v>
      </c>
      <c r="C1655" s="48" t="s">
        <v>61</v>
      </c>
      <c r="D1655" s="48" t="s">
        <v>19</v>
      </c>
      <c r="E1655" s="68">
        <v>50</v>
      </c>
      <c r="F1655" s="49" t="s">
        <v>20</v>
      </c>
      <c r="G1655" s="11"/>
      <c r="H1655" s="11" t="s">
        <v>1</v>
      </c>
      <c r="I1655" s="11"/>
      <c r="J1655" s="6"/>
      <c r="K1655" s="6"/>
      <c r="L1655" s="6"/>
      <c r="M1655" s="6"/>
    </row>
    <row r="1656" spans="1:13" ht="78" x14ac:dyDescent="0.25">
      <c r="A1656" s="48" t="s">
        <v>42</v>
      </c>
      <c r="B1656" s="48" t="s">
        <v>130</v>
      </c>
      <c r="C1656" s="48" t="s">
        <v>88</v>
      </c>
      <c r="D1656" s="48" t="s">
        <v>19</v>
      </c>
      <c r="E1656" s="68">
        <v>30</v>
      </c>
      <c r="F1656" s="49" t="s">
        <v>20</v>
      </c>
      <c r="G1656" s="11"/>
      <c r="H1656" s="11" t="s">
        <v>1</v>
      </c>
      <c r="I1656" s="11"/>
      <c r="J1656" s="6"/>
      <c r="K1656" s="6"/>
      <c r="L1656" s="6"/>
      <c r="M1656" s="6"/>
    </row>
    <row r="1657" spans="1:13" ht="78" x14ac:dyDescent="0.25">
      <c r="A1657" s="48" t="s">
        <v>42</v>
      </c>
      <c r="B1657" s="48" t="s">
        <v>131</v>
      </c>
      <c r="C1657" s="48" t="s">
        <v>88</v>
      </c>
      <c r="D1657" s="48" t="s">
        <v>19</v>
      </c>
      <c r="E1657" s="68">
        <v>30</v>
      </c>
      <c r="F1657" s="49" t="s">
        <v>20</v>
      </c>
      <c r="G1657" s="11"/>
      <c r="H1657" s="11" t="s">
        <v>1</v>
      </c>
      <c r="I1657" s="11"/>
      <c r="J1657" s="6"/>
      <c r="K1657" s="6"/>
      <c r="L1657" s="6"/>
      <c r="M1657" s="6"/>
    </row>
    <row r="1658" spans="1:13" ht="97.5" x14ac:dyDescent="0.25">
      <c r="A1658" s="48" t="s">
        <v>42</v>
      </c>
      <c r="B1658" s="48" t="s">
        <v>132</v>
      </c>
      <c r="C1658" s="48" t="s">
        <v>126</v>
      </c>
      <c r="D1658" s="48" t="s">
        <v>19</v>
      </c>
      <c r="E1658" s="68">
        <v>80</v>
      </c>
      <c r="F1658" s="49" t="s">
        <v>20</v>
      </c>
      <c r="G1658" s="11"/>
      <c r="H1658" s="11" t="s">
        <v>1</v>
      </c>
      <c r="I1658" s="11"/>
      <c r="J1658" s="6"/>
      <c r="K1658" s="6"/>
      <c r="L1658" s="6"/>
      <c r="M1658" s="6"/>
    </row>
    <row r="1659" spans="1:13" ht="97.5" x14ac:dyDescent="0.25">
      <c r="A1659" s="48" t="s">
        <v>42</v>
      </c>
      <c r="B1659" s="48" t="s">
        <v>133</v>
      </c>
      <c r="C1659" s="48" t="s">
        <v>80</v>
      </c>
      <c r="D1659" s="48" t="s">
        <v>19</v>
      </c>
      <c r="E1659" s="68">
        <v>80</v>
      </c>
      <c r="F1659" s="49" t="s">
        <v>20</v>
      </c>
      <c r="G1659" s="11"/>
      <c r="H1659" s="11" t="s">
        <v>1</v>
      </c>
      <c r="I1659" s="11"/>
      <c r="J1659" s="6"/>
      <c r="K1659" s="6"/>
      <c r="L1659" s="6"/>
      <c r="M1659" s="6"/>
    </row>
    <row r="1660" spans="1:13" ht="117" x14ac:dyDescent="0.25">
      <c r="A1660" s="48" t="s">
        <v>42</v>
      </c>
      <c r="B1660" s="48" t="s">
        <v>134</v>
      </c>
      <c r="C1660" s="48" t="s">
        <v>98</v>
      </c>
      <c r="D1660" s="48" t="s">
        <v>19</v>
      </c>
      <c r="E1660" s="68">
        <v>80</v>
      </c>
      <c r="F1660" s="49" t="s">
        <v>20</v>
      </c>
      <c r="G1660" s="11"/>
      <c r="H1660" s="11" t="s">
        <v>1</v>
      </c>
      <c r="I1660" s="11"/>
      <c r="J1660" s="6"/>
      <c r="K1660" s="6"/>
      <c r="L1660" s="6"/>
      <c r="M1660" s="6"/>
    </row>
    <row r="1661" spans="1:13" ht="58.5" x14ac:dyDescent="0.25">
      <c r="A1661" s="48" t="s">
        <v>42</v>
      </c>
      <c r="B1661" s="48" t="s">
        <v>135</v>
      </c>
      <c r="C1661" s="48" t="s">
        <v>121</v>
      </c>
      <c r="D1661" s="48" t="s">
        <v>19</v>
      </c>
      <c r="E1661" s="68">
        <v>50</v>
      </c>
      <c r="F1661" s="49" t="s">
        <v>20</v>
      </c>
      <c r="G1661" s="11"/>
      <c r="H1661" s="11" t="s">
        <v>1</v>
      </c>
      <c r="I1661" s="11"/>
      <c r="J1661" s="6"/>
      <c r="K1661" s="6"/>
      <c r="L1661" s="6"/>
      <c r="M1661" s="6"/>
    </row>
    <row r="1662" spans="1:13" ht="58.5" x14ac:dyDescent="0.25">
      <c r="A1662" s="48" t="s">
        <v>42</v>
      </c>
      <c r="B1662" s="48" t="s">
        <v>136</v>
      </c>
      <c r="C1662" s="48" t="s">
        <v>137</v>
      </c>
      <c r="D1662" s="48" t="s">
        <v>19</v>
      </c>
      <c r="E1662" s="68">
        <v>50</v>
      </c>
      <c r="F1662" s="49" t="s">
        <v>20</v>
      </c>
      <c r="G1662" s="11"/>
      <c r="H1662" s="11" t="s">
        <v>1</v>
      </c>
      <c r="I1662" s="11"/>
      <c r="J1662" s="6"/>
      <c r="K1662" s="6"/>
      <c r="L1662" s="6"/>
      <c r="M1662" s="6"/>
    </row>
    <row r="1663" spans="1:13" ht="58.5" x14ac:dyDescent="0.25">
      <c r="A1663" s="48" t="s">
        <v>42</v>
      </c>
      <c r="B1663" s="48" t="s">
        <v>138</v>
      </c>
      <c r="C1663" s="48" t="s">
        <v>139</v>
      </c>
      <c r="D1663" s="48" t="s">
        <v>19</v>
      </c>
      <c r="E1663" s="68">
        <v>20</v>
      </c>
      <c r="F1663" s="49" t="s">
        <v>20</v>
      </c>
      <c r="G1663" s="11"/>
      <c r="H1663" s="11" t="s">
        <v>1</v>
      </c>
      <c r="I1663" s="11"/>
      <c r="J1663" s="6"/>
      <c r="K1663" s="6"/>
      <c r="L1663" s="6"/>
      <c r="M1663" s="6"/>
    </row>
    <row r="1664" spans="1:13" ht="58.5" x14ac:dyDescent="0.25">
      <c r="A1664" s="48" t="s">
        <v>42</v>
      </c>
      <c r="B1664" s="48" t="s">
        <v>140</v>
      </c>
      <c r="C1664" s="48" t="s">
        <v>141</v>
      </c>
      <c r="D1664" s="48" t="s">
        <v>19</v>
      </c>
      <c r="E1664" s="68">
        <v>60</v>
      </c>
      <c r="F1664" s="49" t="s">
        <v>20</v>
      </c>
      <c r="G1664" s="11"/>
      <c r="H1664" s="11" t="s">
        <v>1</v>
      </c>
      <c r="I1664" s="11"/>
      <c r="J1664" s="6"/>
      <c r="K1664" s="6"/>
      <c r="L1664" s="6"/>
      <c r="M1664" s="6"/>
    </row>
    <row r="1665" spans="1:13" ht="58.5" x14ac:dyDescent="0.25">
      <c r="A1665" s="48" t="s">
        <v>42</v>
      </c>
      <c r="B1665" s="48" t="s">
        <v>142</v>
      </c>
      <c r="C1665" s="48" t="s">
        <v>24</v>
      </c>
      <c r="D1665" s="48" t="s">
        <v>19</v>
      </c>
      <c r="E1665" s="68">
        <v>30</v>
      </c>
      <c r="F1665" s="49" t="s">
        <v>20</v>
      </c>
      <c r="G1665" s="11"/>
      <c r="H1665" s="11" t="s">
        <v>1</v>
      </c>
      <c r="I1665" s="11"/>
      <c r="J1665" s="6"/>
      <c r="K1665" s="6"/>
      <c r="L1665" s="6"/>
      <c r="M1665" s="6"/>
    </row>
    <row r="1666" spans="1:13" ht="117" x14ac:dyDescent="0.25">
      <c r="A1666" s="48" t="s">
        <v>42</v>
      </c>
      <c r="B1666" s="48" t="s">
        <v>143</v>
      </c>
      <c r="C1666" s="48" t="s">
        <v>88</v>
      </c>
      <c r="D1666" s="48" t="s">
        <v>19</v>
      </c>
      <c r="E1666" s="68">
        <v>80</v>
      </c>
      <c r="F1666" s="49" t="s">
        <v>20</v>
      </c>
      <c r="G1666" s="11"/>
      <c r="H1666" s="11" t="s">
        <v>1</v>
      </c>
      <c r="I1666" s="11"/>
      <c r="J1666" s="6"/>
      <c r="K1666" s="6"/>
      <c r="L1666" s="6"/>
      <c r="M1666" s="6"/>
    </row>
    <row r="1667" spans="1:13" ht="97.5" x14ac:dyDescent="0.25">
      <c r="A1667" s="48" t="s">
        <v>42</v>
      </c>
      <c r="B1667" s="48" t="s">
        <v>144</v>
      </c>
      <c r="C1667" s="48" t="s">
        <v>88</v>
      </c>
      <c r="D1667" s="48" t="s">
        <v>19</v>
      </c>
      <c r="E1667" s="68">
        <v>120</v>
      </c>
      <c r="F1667" s="49" t="s">
        <v>20</v>
      </c>
      <c r="G1667" s="11"/>
      <c r="H1667" s="11" t="s">
        <v>1</v>
      </c>
      <c r="I1667" s="11"/>
      <c r="J1667" s="6"/>
      <c r="K1667" s="6"/>
      <c r="L1667" s="6"/>
      <c r="M1667" s="6"/>
    </row>
    <row r="1668" spans="1:13" ht="78" x14ac:dyDescent="0.25">
      <c r="A1668" s="48" t="s">
        <v>42</v>
      </c>
      <c r="B1668" s="48" t="s">
        <v>145</v>
      </c>
      <c r="C1668" s="48" t="s">
        <v>78</v>
      </c>
      <c r="D1668" s="48" t="s">
        <v>19</v>
      </c>
      <c r="E1668" s="68">
        <v>80</v>
      </c>
      <c r="F1668" s="49" t="s">
        <v>20</v>
      </c>
      <c r="G1668" s="11"/>
      <c r="H1668" s="11" t="s">
        <v>1</v>
      </c>
      <c r="I1668" s="11"/>
      <c r="J1668" s="6"/>
      <c r="K1668" s="6"/>
      <c r="L1668" s="6"/>
      <c r="M1668" s="6"/>
    </row>
    <row r="1669" spans="1:13" ht="117" x14ac:dyDescent="0.25">
      <c r="A1669" s="48" t="s">
        <v>42</v>
      </c>
      <c r="B1669" s="48" t="s">
        <v>146</v>
      </c>
      <c r="C1669" s="48" t="s">
        <v>82</v>
      </c>
      <c r="D1669" s="48" t="s">
        <v>19</v>
      </c>
      <c r="E1669" s="68">
        <v>80</v>
      </c>
      <c r="F1669" s="49" t="s">
        <v>20</v>
      </c>
      <c r="G1669" s="11"/>
      <c r="H1669" s="11" t="s">
        <v>1</v>
      </c>
      <c r="I1669" s="11"/>
      <c r="J1669" s="6"/>
      <c r="K1669" s="6"/>
      <c r="L1669" s="6"/>
      <c r="M1669" s="6"/>
    </row>
    <row r="1670" spans="1:13" ht="78" x14ac:dyDescent="0.25">
      <c r="A1670" s="48" t="s">
        <v>42</v>
      </c>
      <c r="B1670" s="48" t="s">
        <v>147</v>
      </c>
      <c r="C1670" s="48" t="s">
        <v>148</v>
      </c>
      <c r="D1670" s="48" t="s">
        <v>19</v>
      </c>
      <c r="E1670" s="68">
        <v>80</v>
      </c>
      <c r="F1670" s="49" t="s">
        <v>20</v>
      </c>
      <c r="G1670" s="11"/>
      <c r="H1670" s="11" t="s">
        <v>1</v>
      </c>
      <c r="I1670" s="11"/>
      <c r="J1670" s="6"/>
      <c r="K1670" s="6"/>
      <c r="L1670" s="6"/>
      <c r="M1670" s="6"/>
    </row>
    <row r="1671" spans="1:13" ht="97.5" x14ac:dyDescent="0.25">
      <c r="A1671" s="48" t="s">
        <v>42</v>
      </c>
      <c r="B1671" s="48" t="s">
        <v>149</v>
      </c>
      <c r="C1671" s="48" t="s">
        <v>150</v>
      </c>
      <c r="D1671" s="48" t="s">
        <v>19</v>
      </c>
      <c r="E1671" s="68">
        <v>80</v>
      </c>
      <c r="F1671" s="49" t="s">
        <v>20</v>
      </c>
      <c r="G1671" s="11"/>
      <c r="H1671" s="11" t="s">
        <v>1</v>
      </c>
      <c r="I1671" s="11"/>
      <c r="J1671" s="6"/>
      <c r="K1671" s="6"/>
      <c r="L1671" s="6"/>
      <c r="M1671" s="6"/>
    </row>
    <row r="1672" spans="1:13" ht="58.5" x14ac:dyDescent="0.25">
      <c r="A1672" s="48" t="s">
        <v>42</v>
      </c>
      <c r="B1672" s="48" t="s">
        <v>151</v>
      </c>
      <c r="C1672" s="48" t="s">
        <v>24</v>
      </c>
      <c r="D1672" s="48" t="s">
        <v>19</v>
      </c>
      <c r="E1672" s="68">
        <v>200</v>
      </c>
      <c r="F1672" s="49" t="s">
        <v>20</v>
      </c>
      <c r="G1672" s="11"/>
      <c r="H1672" s="11" t="s">
        <v>1</v>
      </c>
      <c r="I1672" s="11"/>
      <c r="J1672" s="6"/>
      <c r="K1672" s="6"/>
      <c r="L1672" s="6"/>
      <c r="M1672" s="6"/>
    </row>
    <row r="1673" spans="1:13" ht="78" x14ac:dyDescent="0.25">
      <c r="A1673" s="48" t="s">
        <v>42</v>
      </c>
      <c r="B1673" s="48" t="s">
        <v>152</v>
      </c>
      <c r="C1673" s="48" t="s">
        <v>148</v>
      </c>
      <c r="D1673" s="48" t="s">
        <v>19</v>
      </c>
      <c r="E1673" s="68">
        <v>110</v>
      </c>
      <c r="F1673" s="49" t="s">
        <v>20</v>
      </c>
      <c r="G1673" s="11"/>
      <c r="H1673" s="11" t="s">
        <v>1</v>
      </c>
      <c r="I1673" s="11"/>
      <c r="J1673" s="6"/>
      <c r="K1673" s="6"/>
      <c r="L1673" s="6"/>
      <c r="M1673" s="6"/>
    </row>
    <row r="1674" spans="1:13" ht="58.5" x14ac:dyDescent="0.25">
      <c r="A1674" s="48" t="s">
        <v>42</v>
      </c>
      <c r="B1674" s="48" t="s">
        <v>153</v>
      </c>
      <c r="C1674" s="48" t="s">
        <v>24</v>
      </c>
      <c r="D1674" s="48" t="s">
        <v>19</v>
      </c>
      <c r="E1674" s="68">
        <v>100</v>
      </c>
      <c r="F1674" s="49" t="s">
        <v>20</v>
      </c>
      <c r="G1674" s="11"/>
      <c r="H1674" s="11" t="s">
        <v>1</v>
      </c>
      <c r="I1674" s="11"/>
      <c r="J1674" s="6"/>
      <c r="K1674" s="6"/>
      <c r="L1674" s="6"/>
      <c r="M1674" s="6"/>
    </row>
    <row r="1675" spans="1:13" ht="58.5" x14ac:dyDescent="0.25">
      <c r="A1675" s="48" t="s">
        <v>42</v>
      </c>
      <c r="B1675" s="48" t="s">
        <v>154</v>
      </c>
      <c r="C1675" s="48" t="s">
        <v>121</v>
      </c>
      <c r="D1675" s="48" t="s">
        <v>19</v>
      </c>
      <c r="E1675" s="68">
        <v>50</v>
      </c>
      <c r="F1675" s="49" t="s">
        <v>20</v>
      </c>
      <c r="G1675" s="11"/>
      <c r="H1675" s="11" t="s">
        <v>1</v>
      </c>
      <c r="I1675" s="11"/>
      <c r="J1675" s="6"/>
      <c r="K1675" s="6"/>
      <c r="L1675" s="6"/>
      <c r="M1675" s="6"/>
    </row>
    <row r="1676" spans="1:13" ht="58.5" x14ac:dyDescent="0.25">
      <c r="A1676" s="48" t="s">
        <v>42</v>
      </c>
      <c r="B1676" s="48" t="s">
        <v>155</v>
      </c>
      <c r="C1676" s="48" t="s">
        <v>82</v>
      </c>
      <c r="D1676" s="48" t="s">
        <v>19</v>
      </c>
      <c r="E1676" s="68">
        <v>50</v>
      </c>
      <c r="F1676" s="49" t="s">
        <v>20</v>
      </c>
      <c r="G1676" s="11"/>
      <c r="H1676" s="11" t="s">
        <v>1</v>
      </c>
      <c r="I1676" s="11"/>
      <c r="J1676" s="6"/>
      <c r="K1676" s="6"/>
      <c r="L1676" s="6"/>
      <c r="M1676" s="6"/>
    </row>
    <row r="1677" spans="1:13" ht="58.5" x14ac:dyDescent="0.25">
      <c r="A1677" s="48" t="s">
        <v>42</v>
      </c>
      <c r="B1677" s="48" t="s">
        <v>156</v>
      </c>
      <c r="C1677" s="48" t="s">
        <v>95</v>
      </c>
      <c r="D1677" s="48" t="s">
        <v>19</v>
      </c>
      <c r="E1677" s="68">
        <v>80</v>
      </c>
      <c r="F1677" s="49" t="s">
        <v>20</v>
      </c>
      <c r="G1677" s="11"/>
      <c r="H1677" s="11" t="s">
        <v>1</v>
      </c>
      <c r="I1677" s="11"/>
      <c r="J1677" s="6"/>
      <c r="K1677" s="6"/>
      <c r="L1677" s="6"/>
      <c r="M1677" s="6"/>
    </row>
    <row r="1678" spans="1:13" ht="58.5" x14ac:dyDescent="0.25">
      <c r="A1678" s="48" t="s">
        <v>42</v>
      </c>
      <c r="B1678" s="48" t="s">
        <v>157</v>
      </c>
      <c r="C1678" s="48" t="s">
        <v>24</v>
      </c>
      <c r="D1678" s="48" t="s">
        <v>19</v>
      </c>
      <c r="E1678" s="68">
        <v>100</v>
      </c>
      <c r="F1678" s="49" t="s">
        <v>20</v>
      </c>
      <c r="G1678" s="11"/>
      <c r="H1678" s="11" t="s">
        <v>1</v>
      </c>
      <c r="I1678" s="11"/>
      <c r="J1678" s="6"/>
      <c r="K1678" s="6"/>
      <c r="L1678" s="6"/>
      <c r="M1678" s="6"/>
    </row>
    <row r="1679" spans="1:13" ht="78" x14ac:dyDescent="0.25">
      <c r="A1679" s="48" t="s">
        <v>42</v>
      </c>
      <c r="B1679" s="48" t="s">
        <v>158</v>
      </c>
      <c r="C1679" s="48" t="s">
        <v>78</v>
      </c>
      <c r="D1679" s="48" t="s">
        <v>19</v>
      </c>
      <c r="E1679" s="68">
        <v>80</v>
      </c>
      <c r="F1679" s="49" t="s">
        <v>20</v>
      </c>
      <c r="G1679" s="11"/>
      <c r="H1679" s="11" t="s">
        <v>1</v>
      </c>
      <c r="I1679" s="11"/>
      <c r="J1679" s="6"/>
      <c r="K1679" s="6"/>
      <c r="L1679" s="6"/>
      <c r="M1679" s="6"/>
    </row>
    <row r="1680" spans="1:13" ht="78" x14ac:dyDescent="0.25">
      <c r="A1680" s="48" t="s">
        <v>42</v>
      </c>
      <c r="B1680" s="48" t="s">
        <v>159</v>
      </c>
      <c r="C1680" s="48" t="s">
        <v>114</v>
      </c>
      <c r="D1680" s="48" t="s">
        <v>19</v>
      </c>
      <c r="E1680" s="68">
        <v>80</v>
      </c>
      <c r="F1680" s="49" t="s">
        <v>20</v>
      </c>
      <c r="G1680" s="11"/>
      <c r="H1680" s="11" t="s">
        <v>1</v>
      </c>
      <c r="I1680" s="11"/>
      <c r="J1680" s="6"/>
      <c r="K1680" s="6"/>
      <c r="L1680" s="6"/>
      <c r="M1680" s="6"/>
    </row>
    <row r="1681" spans="1:13" ht="97.5" x14ac:dyDescent="0.25">
      <c r="A1681" s="48" t="s">
        <v>42</v>
      </c>
      <c r="B1681" s="48" t="s">
        <v>160</v>
      </c>
      <c r="C1681" s="48" t="s">
        <v>82</v>
      </c>
      <c r="D1681" s="48" t="s">
        <v>19</v>
      </c>
      <c r="E1681" s="68">
        <v>80</v>
      </c>
      <c r="F1681" s="49" t="s">
        <v>20</v>
      </c>
      <c r="G1681" s="11"/>
      <c r="H1681" s="11" t="s">
        <v>1</v>
      </c>
      <c r="I1681" s="11"/>
      <c r="J1681" s="6"/>
      <c r="K1681" s="6"/>
      <c r="L1681" s="6"/>
      <c r="M1681" s="6"/>
    </row>
    <row r="1682" spans="1:13" ht="97.5" x14ac:dyDescent="0.25">
      <c r="A1682" s="48" t="s">
        <v>42</v>
      </c>
      <c r="B1682" s="48" t="s">
        <v>161</v>
      </c>
      <c r="C1682" s="48" t="s">
        <v>78</v>
      </c>
      <c r="D1682" s="48" t="s">
        <v>19</v>
      </c>
      <c r="E1682" s="68">
        <v>80</v>
      </c>
      <c r="F1682" s="49" t="s">
        <v>20</v>
      </c>
      <c r="G1682" s="11"/>
      <c r="H1682" s="11" t="s">
        <v>1</v>
      </c>
      <c r="I1682" s="11"/>
      <c r="J1682" s="6"/>
      <c r="K1682" s="6"/>
      <c r="L1682" s="6"/>
      <c r="M1682" s="6"/>
    </row>
    <row r="1683" spans="1:13" ht="97.5" x14ac:dyDescent="0.25">
      <c r="A1683" s="48" t="s">
        <v>42</v>
      </c>
      <c r="B1683" s="48" t="s">
        <v>162</v>
      </c>
      <c r="C1683" s="48" t="s">
        <v>61</v>
      </c>
      <c r="D1683" s="48" t="s">
        <v>19</v>
      </c>
      <c r="E1683" s="68">
        <v>110</v>
      </c>
      <c r="F1683" s="49" t="s">
        <v>20</v>
      </c>
      <c r="G1683" s="11"/>
      <c r="H1683" s="11" t="s">
        <v>1</v>
      </c>
      <c r="I1683" s="11"/>
      <c r="J1683" s="6"/>
      <c r="K1683" s="6"/>
      <c r="L1683" s="6"/>
      <c r="M1683" s="6"/>
    </row>
    <row r="1684" spans="1:13" ht="58.5" x14ac:dyDescent="0.25">
      <c r="A1684" s="48" t="s">
        <v>42</v>
      </c>
      <c r="B1684" s="48" t="s">
        <v>163</v>
      </c>
      <c r="C1684" s="48" t="s">
        <v>164</v>
      </c>
      <c r="D1684" s="48" t="s">
        <v>19</v>
      </c>
      <c r="E1684" s="68">
        <v>100</v>
      </c>
      <c r="F1684" s="49" t="s">
        <v>20</v>
      </c>
      <c r="G1684" s="11"/>
      <c r="H1684" s="11" t="s">
        <v>1</v>
      </c>
      <c r="I1684" s="11"/>
      <c r="J1684" s="6"/>
      <c r="K1684" s="6"/>
      <c r="L1684" s="6"/>
      <c r="M1684" s="6"/>
    </row>
    <row r="1685" spans="1:13" ht="97.5" x14ac:dyDescent="0.25">
      <c r="A1685" s="48" t="s">
        <v>42</v>
      </c>
      <c r="B1685" s="48" t="s">
        <v>165</v>
      </c>
      <c r="C1685" s="48" t="s">
        <v>164</v>
      </c>
      <c r="D1685" s="48" t="s">
        <v>19</v>
      </c>
      <c r="E1685" s="68">
        <v>70</v>
      </c>
      <c r="F1685" s="49" t="s">
        <v>20</v>
      </c>
      <c r="G1685" s="11"/>
      <c r="H1685" s="11" t="s">
        <v>1</v>
      </c>
      <c r="I1685" s="11"/>
      <c r="J1685" s="6"/>
      <c r="K1685" s="6"/>
      <c r="L1685" s="6"/>
      <c r="M1685" s="6"/>
    </row>
    <row r="1686" spans="1:13" ht="78" x14ac:dyDescent="0.25">
      <c r="A1686" s="48" t="s">
        <v>42</v>
      </c>
      <c r="B1686" s="48" t="s">
        <v>166</v>
      </c>
      <c r="C1686" s="48" t="s">
        <v>167</v>
      </c>
      <c r="D1686" s="48" t="s">
        <v>19</v>
      </c>
      <c r="E1686" s="68">
        <v>19.3</v>
      </c>
      <c r="F1686" s="49" t="s">
        <v>20</v>
      </c>
      <c r="G1686" s="11"/>
      <c r="H1686" s="11" t="s">
        <v>1</v>
      </c>
      <c r="I1686" s="11"/>
      <c r="J1686" s="6"/>
      <c r="K1686" s="6"/>
      <c r="L1686" s="6"/>
      <c r="M1686" s="6"/>
    </row>
    <row r="1687" spans="1:13" ht="97.5" x14ac:dyDescent="0.25">
      <c r="A1687" s="48" t="s">
        <v>42</v>
      </c>
      <c r="B1687" s="48" t="s">
        <v>168</v>
      </c>
      <c r="C1687" s="48" t="s">
        <v>59</v>
      </c>
      <c r="D1687" s="48" t="s">
        <v>19</v>
      </c>
      <c r="E1687" s="68">
        <v>80</v>
      </c>
      <c r="F1687" s="49" t="s">
        <v>20</v>
      </c>
      <c r="G1687" s="11"/>
      <c r="H1687" s="11" t="s">
        <v>1</v>
      </c>
      <c r="I1687" s="11"/>
      <c r="J1687" s="6"/>
      <c r="K1687" s="6"/>
      <c r="L1687" s="6"/>
      <c r="M1687" s="6"/>
    </row>
    <row r="1688" spans="1:13" ht="97.5" x14ac:dyDescent="0.25">
      <c r="A1688" s="48" t="s">
        <v>42</v>
      </c>
      <c r="B1688" s="48" t="s">
        <v>169</v>
      </c>
      <c r="C1688" s="48" t="s">
        <v>98</v>
      </c>
      <c r="D1688" s="48" t="s">
        <v>19</v>
      </c>
      <c r="E1688" s="68">
        <v>80</v>
      </c>
      <c r="F1688" s="49" t="s">
        <v>20</v>
      </c>
      <c r="G1688" s="11"/>
      <c r="H1688" s="11" t="s">
        <v>1</v>
      </c>
      <c r="I1688" s="11"/>
      <c r="J1688" s="6"/>
      <c r="K1688" s="6"/>
      <c r="L1688" s="6"/>
      <c r="M1688" s="6"/>
    </row>
    <row r="1689" spans="1:13" ht="97.5" x14ac:dyDescent="0.25">
      <c r="A1689" s="48" t="s">
        <v>42</v>
      </c>
      <c r="B1689" s="48" t="s">
        <v>170</v>
      </c>
      <c r="C1689" s="48" t="s">
        <v>150</v>
      </c>
      <c r="D1689" s="48" t="s">
        <v>19</v>
      </c>
      <c r="E1689" s="68">
        <v>110</v>
      </c>
      <c r="F1689" s="49" t="s">
        <v>20</v>
      </c>
      <c r="G1689" s="11"/>
      <c r="H1689" s="11" t="s">
        <v>1</v>
      </c>
      <c r="I1689" s="11"/>
      <c r="J1689" s="6"/>
      <c r="K1689" s="6"/>
      <c r="L1689" s="6"/>
      <c r="M1689" s="6"/>
    </row>
    <row r="1690" spans="1:13" ht="78" x14ac:dyDescent="0.25">
      <c r="A1690" s="48" t="s">
        <v>42</v>
      </c>
      <c r="B1690" s="48" t="s">
        <v>171</v>
      </c>
      <c r="C1690" s="48" t="s">
        <v>172</v>
      </c>
      <c r="D1690" s="48" t="s">
        <v>19</v>
      </c>
      <c r="E1690" s="68">
        <v>30</v>
      </c>
      <c r="F1690" s="49" t="s">
        <v>20</v>
      </c>
      <c r="G1690" s="11"/>
      <c r="H1690" s="11" t="s">
        <v>1</v>
      </c>
      <c r="I1690" s="11"/>
      <c r="J1690" s="6"/>
      <c r="K1690" s="6"/>
      <c r="L1690" s="6"/>
      <c r="M1690" s="6"/>
    </row>
    <row r="1691" spans="1:13" ht="78" x14ac:dyDescent="0.25">
      <c r="A1691" s="48" t="s">
        <v>42</v>
      </c>
      <c r="B1691" s="48" t="s">
        <v>173</v>
      </c>
      <c r="C1691" s="48" t="s">
        <v>174</v>
      </c>
      <c r="D1691" s="48" t="s">
        <v>19</v>
      </c>
      <c r="E1691" s="68">
        <v>80</v>
      </c>
      <c r="F1691" s="49" t="s">
        <v>20</v>
      </c>
      <c r="G1691" s="11"/>
      <c r="H1691" s="11" t="s">
        <v>1</v>
      </c>
      <c r="I1691" s="11"/>
      <c r="J1691" s="6"/>
      <c r="K1691" s="6"/>
      <c r="L1691" s="6"/>
      <c r="M1691" s="6"/>
    </row>
    <row r="1692" spans="1:13" ht="78" x14ac:dyDescent="0.25">
      <c r="A1692" s="48" t="s">
        <v>42</v>
      </c>
      <c r="B1692" s="48" t="s">
        <v>175</v>
      </c>
      <c r="C1692" s="48" t="s">
        <v>176</v>
      </c>
      <c r="D1692" s="48" t="s">
        <v>19</v>
      </c>
      <c r="E1692" s="68">
        <v>350</v>
      </c>
      <c r="F1692" s="49" t="s">
        <v>20</v>
      </c>
      <c r="G1692" s="11"/>
      <c r="H1692" s="11" t="s">
        <v>1</v>
      </c>
      <c r="I1692" s="11"/>
      <c r="J1692" s="6"/>
      <c r="K1692" s="6"/>
      <c r="L1692" s="6"/>
      <c r="M1692" s="6"/>
    </row>
    <row r="1693" spans="1:13" ht="58.5" x14ac:dyDescent="0.25">
      <c r="A1693" s="48" t="s">
        <v>42</v>
      </c>
      <c r="B1693" s="48" t="s">
        <v>177</v>
      </c>
      <c r="C1693" s="48" t="s">
        <v>24</v>
      </c>
      <c r="D1693" s="48" t="s">
        <v>19</v>
      </c>
      <c r="E1693" s="68">
        <v>500</v>
      </c>
      <c r="F1693" s="49" t="s">
        <v>20</v>
      </c>
      <c r="G1693" s="11"/>
      <c r="H1693" s="11" t="s">
        <v>1</v>
      </c>
      <c r="I1693" s="11"/>
      <c r="J1693" s="6"/>
      <c r="K1693" s="6"/>
      <c r="L1693" s="6"/>
      <c r="M1693" s="6"/>
    </row>
    <row r="1694" spans="1:13" ht="97.5" x14ac:dyDescent="0.25">
      <c r="A1694" s="48" t="s">
        <v>42</v>
      </c>
      <c r="B1694" s="48" t="s">
        <v>178</v>
      </c>
      <c r="C1694" s="48" t="s">
        <v>164</v>
      </c>
      <c r="D1694" s="48" t="s">
        <v>19</v>
      </c>
      <c r="E1694" s="68">
        <v>100</v>
      </c>
      <c r="F1694" s="49" t="s">
        <v>20</v>
      </c>
      <c r="G1694" s="11"/>
      <c r="H1694" s="11" t="s">
        <v>1</v>
      </c>
      <c r="I1694" s="11"/>
      <c r="J1694" s="6"/>
      <c r="K1694" s="6"/>
      <c r="L1694" s="6"/>
      <c r="M1694" s="6"/>
    </row>
    <row r="1695" spans="1:13" s="6" customFormat="1" ht="97.5" x14ac:dyDescent="0.25">
      <c r="A1695" s="32" t="s">
        <v>2493</v>
      </c>
      <c r="B1695" s="32" t="s">
        <v>2494</v>
      </c>
      <c r="C1695" s="32" t="s">
        <v>2495</v>
      </c>
      <c r="D1695" s="32" t="s">
        <v>721</v>
      </c>
      <c r="E1695" s="68">
        <v>426</v>
      </c>
      <c r="F1695" s="34" t="s">
        <v>20</v>
      </c>
      <c r="G1695" s="75"/>
      <c r="H1695" s="35" t="s">
        <v>1</v>
      </c>
      <c r="I1695" s="35"/>
    </row>
    <row r="1696" spans="1:13" s="6" customFormat="1" ht="97.5" x14ac:dyDescent="0.25">
      <c r="A1696" s="32" t="s">
        <v>2493</v>
      </c>
      <c r="B1696" s="32" t="s">
        <v>2496</v>
      </c>
      <c r="C1696" s="32" t="s">
        <v>2497</v>
      </c>
      <c r="D1696" s="32" t="s">
        <v>721</v>
      </c>
      <c r="E1696" s="68">
        <v>3120</v>
      </c>
      <c r="F1696" s="34" t="s">
        <v>183</v>
      </c>
      <c r="G1696" s="75"/>
      <c r="H1696" s="35" t="s">
        <v>1</v>
      </c>
      <c r="I1696" s="35"/>
    </row>
    <row r="1697" spans="1:9" s="6" customFormat="1" ht="97.5" x14ac:dyDescent="0.25">
      <c r="A1697" s="32" t="s">
        <v>2493</v>
      </c>
      <c r="B1697" s="32" t="s">
        <v>2498</v>
      </c>
      <c r="C1697" s="32" t="s">
        <v>2499</v>
      </c>
      <c r="D1697" s="32" t="s">
        <v>721</v>
      </c>
      <c r="E1697" s="68">
        <v>18</v>
      </c>
      <c r="F1697" s="34" t="s">
        <v>183</v>
      </c>
      <c r="G1697" s="75"/>
      <c r="H1697" s="35" t="s">
        <v>1</v>
      </c>
      <c r="I1697" s="35"/>
    </row>
    <row r="1698" spans="1:9" s="6" customFormat="1" ht="97.5" x14ac:dyDescent="0.25">
      <c r="A1698" s="32" t="s">
        <v>2493</v>
      </c>
      <c r="B1698" s="32" t="s">
        <v>2500</v>
      </c>
      <c r="C1698" s="32" t="s">
        <v>2501</v>
      </c>
      <c r="D1698" s="32" t="s">
        <v>721</v>
      </c>
      <c r="E1698" s="68">
        <v>4778</v>
      </c>
      <c r="F1698" s="34" t="s">
        <v>183</v>
      </c>
      <c r="G1698" s="75"/>
      <c r="H1698" s="35" t="s">
        <v>1</v>
      </c>
      <c r="I1698" s="35"/>
    </row>
    <row r="1699" spans="1:9" s="6" customFormat="1" ht="97.5" x14ac:dyDescent="0.25">
      <c r="A1699" s="32" t="s">
        <v>2493</v>
      </c>
      <c r="B1699" s="32" t="s">
        <v>2502</v>
      </c>
      <c r="C1699" s="32" t="s">
        <v>2499</v>
      </c>
      <c r="D1699" s="32" t="s">
        <v>721</v>
      </c>
      <c r="E1699" s="68">
        <v>30</v>
      </c>
      <c r="F1699" s="34" t="s">
        <v>183</v>
      </c>
      <c r="G1699" s="75"/>
      <c r="H1699" s="35" t="s">
        <v>1</v>
      </c>
      <c r="I1699" s="35"/>
    </row>
    <row r="1700" spans="1:9" s="6" customFormat="1" ht="97.5" x14ac:dyDescent="0.25">
      <c r="A1700" s="32" t="s">
        <v>2493</v>
      </c>
      <c r="B1700" s="32" t="s">
        <v>2503</v>
      </c>
      <c r="C1700" s="32" t="s">
        <v>2504</v>
      </c>
      <c r="D1700" s="32" t="s">
        <v>721</v>
      </c>
      <c r="E1700" s="68">
        <v>50</v>
      </c>
      <c r="F1700" s="34" t="s">
        <v>183</v>
      </c>
      <c r="G1700" s="75"/>
      <c r="H1700" s="35" t="s">
        <v>1</v>
      </c>
      <c r="I1700" s="35"/>
    </row>
    <row r="1701" spans="1:9" s="126" customFormat="1" ht="117" x14ac:dyDescent="0.3">
      <c r="A1701" s="48" t="s">
        <v>2505</v>
      </c>
      <c r="B1701" s="145" t="s">
        <v>2506</v>
      </c>
      <c r="C1701" s="15" t="s">
        <v>2507</v>
      </c>
      <c r="D1701" s="15" t="s">
        <v>2508</v>
      </c>
      <c r="E1701" s="68">
        <v>10</v>
      </c>
      <c r="F1701" s="17" t="s">
        <v>20</v>
      </c>
      <c r="G1701" s="17"/>
      <c r="H1701" s="8" t="s">
        <v>1</v>
      </c>
      <c r="I1701" s="8"/>
    </row>
    <row r="1702" spans="1:9" s="126" customFormat="1" ht="117" x14ac:dyDescent="0.3">
      <c r="A1702" s="48" t="s">
        <v>2505</v>
      </c>
      <c r="B1702" s="145" t="s">
        <v>2506</v>
      </c>
      <c r="C1702" s="41" t="s">
        <v>2509</v>
      </c>
      <c r="D1702" s="15" t="s">
        <v>2508</v>
      </c>
      <c r="E1702" s="68">
        <v>10</v>
      </c>
      <c r="F1702" s="17" t="s">
        <v>20</v>
      </c>
      <c r="G1702" s="17"/>
      <c r="H1702" s="8" t="s">
        <v>1</v>
      </c>
      <c r="I1702" s="8"/>
    </row>
    <row r="1703" spans="1:9" s="126" customFormat="1" ht="117" x14ac:dyDescent="0.3">
      <c r="A1703" s="48" t="s">
        <v>2505</v>
      </c>
      <c r="B1703" s="145" t="s">
        <v>2506</v>
      </c>
      <c r="C1703" s="41" t="s">
        <v>2510</v>
      </c>
      <c r="D1703" s="15" t="s">
        <v>2508</v>
      </c>
      <c r="E1703" s="68">
        <v>10</v>
      </c>
      <c r="F1703" s="17" t="s">
        <v>20</v>
      </c>
      <c r="G1703" s="17"/>
      <c r="H1703" s="8" t="s">
        <v>1</v>
      </c>
      <c r="I1703" s="8"/>
    </row>
    <row r="1704" spans="1:9" s="126" customFormat="1" ht="117" x14ac:dyDescent="0.3">
      <c r="A1704" s="48" t="s">
        <v>2505</v>
      </c>
      <c r="B1704" s="145" t="s">
        <v>2506</v>
      </c>
      <c r="C1704" s="41" t="s">
        <v>2511</v>
      </c>
      <c r="D1704" s="15" t="s">
        <v>2508</v>
      </c>
      <c r="E1704" s="68">
        <v>10</v>
      </c>
      <c r="F1704" s="17" t="s">
        <v>20</v>
      </c>
      <c r="G1704" s="17"/>
      <c r="H1704" s="8" t="s">
        <v>1</v>
      </c>
      <c r="I1704" s="8"/>
    </row>
    <row r="1705" spans="1:9" s="126" customFormat="1" ht="117" x14ac:dyDescent="0.3">
      <c r="A1705" s="48" t="s">
        <v>2505</v>
      </c>
      <c r="B1705" s="145" t="s">
        <v>2506</v>
      </c>
      <c r="C1705" s="41" t="s">
        <v>2512</v>
      </c>
      <c r="D1705" s="15" t="s">
        <v>2508</v>
      </c>
      <c r="E1705" s="68">
        <v>10</v>
      </c>
      <c r="F1705" s="17" t="s">
        <v>20</v>
      </c>
      <c r="G1705" s="17"/>
      <c r="H1705" s="8" t="s">
        <v>1</v>
      </c>
      <c r="I1705" s="8"/>
    </row>
    <row r="1706" spans="1:9" s="126" customFormat="1" ht="117" x14ac:dyDescent="0.3">
      <c r="A1706" s="48" t="s">
        <v>2505</v>
      </c>
      <c r="B1706" s="215" t="s">
        <v>2506</v>
      </c>
      <c r="C1706" s="216" t="s">
        <v>2513</v>
      </c>
      <c r="D1706" s="148" t="s">
        <v>2508</v>
      </c>
      <c r="E1706" s="68">
        <v>10</v>
      </c>
      <c r="F1706" s="25" t="s">
        <v>20</v>
      </c>
      <c r="G1706" s="25"/>
      <c r="H1706" s="19" t="s">
        <v>1</v>
      </c>
      <c r="I1706" s="19"/>
    </row>
    <row r="1707" spans="1:9" s="126" customFormat="1" ht="136.5" hidden="1" x14ac:dyDescent="0.3">
      <c r="A1707" s="146" t="s">
        <v>2392</v>
      </c>
      <c r="B1707" s="48" t="s">
        <v>2393</v>
      </c>
      <c r="C1707" s="48" t="s">
        <v>2394</v>
      </c>
      <c r="D1707" s="124" t="s">
        <v>2395</v>
      </c>
      <c r="E1707" s="68">
        <v>7</v>
      </c>
      <c r="F1707" s="49" t="s">
        <v>20</v>
      </c>
      <c r="G1707" s="125"/>
      <c r="H1707" s="49"/>
      <c r="I1707" s="49" t="s">
        <v>1</v>
      </c>
    </row>
    <row r="1708" spans="1:9" s="126" customFormat="1" ht="136.5" hidden="1" x14ac:dyDescent="0.3">
      <c r="A1708" s="146" t="s">
        <v>2392</v>
      </c>
      <c r="B1708" s="48" t="s">
        <v>2396</v>
      </c>
      <c r="C1708" s="15" t="s">
        <v>2397</v>
      </c>
      <c r="D1708" s="124" t="s">
        <v>2395</v>
      </c>
      <c r="E1708" s="68">
        <v>12</v>
      </c>
      <c r="F1708" s="49" t="s">
        <v>20</v>
      </c>
      <c r="G1708" s="15"/>
      <c r="H1708" s="8"/>
      <c r="I1708" s="49" t="s">
        <v>1</v>
      </c>
    </row>
    <row r="1709" spans="1:9" s="126" customFormat="1" ht="136.5" hidden="1" x14ac:dyDescent="0.3">
      <c r="A1709" s="146" t="s">
        <v>2392</v>
      </c>
      <c r="B1709" s="48" t="s">
        <v>2396</v>
      </c>
      <c r="C1709" s="15" t="s">
        <v>2398</v>
      </c>
      <c r="D1709" s="124" t="s">
        <v>2395</v>
      </c>
      <c r="E1709" s="68">
        <v>12</v>
      </c>
      <c r="F1709" s="49" t="s">
        <v>20</v>
      </c>
      <c r="G1709" s="8"/>
      <c r="H1709" s="8"/>
      <c r="I1709" s="49" t="s">
        <v>1</v>
      </c>
    </row>
    <row r="1710" spans="1:9" s="126" customFormat="1" ht="136.5" hidden="1" x14ac:dyDescent="0.3">
      <c r="A1710" s="146" t="s">
        <v>2392</v>
      </c>
      <c r="B1710" s="48" t="s">
        <v>2399</v>
      </c>
      <c r="C1710" s="15" t="s">
        <v>2400</v>
      </c>
      <c r="D1710" s="124" t="s">
        <v>2395</v>
      </c>
      <c r="E1710" s="68">
        <v>6</v>
      </c>
      <c r="F1710" s="49" t="s">
        <v>20</v>
      </c>
      <c r="G1710" s="8"/>
      <c r="H1710" s="8"/>
      <c r="I1710" s="49" t="s">
        <v>1</v>
      </c>
    </row>
    <row r="1711" spans="1:9" s="126" customFormat="1" ht="136.5" hidden="1" x14ac:dyDescent="0.3">
      <c r="A1711" s="146" t="s">
        <v>2392</v>
      </c>
      <c r="B1711" s="48" t="s">
        <v>2401</v>
      </c>
      <c r="C1711" s="15" t="s">
        <v>2402</v>
      </c>
      <c r="D1711" s="124" t="s">
        <v>2395</v>
      </c>
      <c r="E1711" s="68">
        <v>3</v>
      </c>
      <c r="F1711" s="49" t="s">
        <v>20</v>
      </c>
      <c r="G1711" s="8"/>
      <c r="H1711" s="8"/>
      <c r="I1711" s="49" t="s">
        <v>1</v>
      </c>
    </row>
    <row r="1712" spans="1:9" s="126" customFormat="1" ht="136.5" hidden="1" x14ac:dyDescent="0.3">
      <c r="A1712" s="146" t="s">
        <v>2392</v>
      </c>
      <c r="B1712" s="48" t="s">
        <v>2403</v>
      </c>
      <c r="C1712" s="15" t="s">
        <v>2404</v>
      </c>
      <c r="D1712" s="124" t="s">
        <v>2395</v>
      </c>
      <c r="E1712" s="68">
        <v>9</v>
      </c>
      <c r="F1712" s="49" t="s">
        <v>20</v>
      </c>
      <c r="G1712" s="8"/>
      <c r="H1712" s="8"/>
      <c r="I1712" s="49" t="s">
        <v>1</v>
      </c>
    </row>
    <row r="1713" spans="1:9" s="126" customFormat="1" ht="136.5" hidden="1" x14ac:dyDescent="0.3">
      <c r="A1713" s="146" t="s">
        <v>2392</v>
      </c>
      <c r="B1713" s="48" t="s">
        <v>2401</v>
      </c>
      <c r="C1713" s="48" t="s">
        <v>2405</v>
      </c>
      <c r="D1713" s="124" t="s">
        <v>2395</v>
      </c>
      <c r="E1713" s="68">
        <v>3</v>
      </c>
      <c r="F1713" s="49" t="s">
        <v>20</v>
      </c>
      <c r="G1713" s="11"/>
      <c r="H1713" s="11"/>
      <c r="I1713" s="49" t="s">
        <v>1</v>
      </c>
    </row>
    <row r="1714" spans="1:9" s="126" customFormat="1" ht="136.5" hidden="1" x14ac:dyDescent="0.3">
      <c r="A1714" s="146" t="s">
        <v>2392</v>
      </c>
      <c r="B1714" s="48" t="s">
        <v>2401</v>
      </c>
      <c r="C1714" s="48" t="s">
        <v>2514</v>
      </c>
      <c r="D1714" s="124" t="s">
        <v>2395</v>
      </c>
      <c r="E1714" s="68">
        <v>5</v>
      </c>
      <c r="F1714" s="49" t="s">
        <v>20</v>
      </c>
      <c r="G1714" s="11"/>
      <c r="H1714" s="11"/>
      <c r="I1714" s="49" t="s">
        <v>1</v>
      </c>
    </row>
    <row r="1715" spans="1:9" s="126" customFormat="1" ht="136.5" hidden="1" x14ac:dyDescent="0.3">
      <c r="A1715" s="146" t="s">
        <v>2515</v>
      </c>
      <c r="B1715" s="48" t="s">
        <v>2401</v>
      </c>
      <c r="C1715" s="48" t="s">
        <v>2516</v>
      </c>
      <c r="D1715" s="124" t="s">
        <v>2395</v>
      </c>
      <c r="E1715" s="68">
        <v>2</v>
      </c>
      <c r="F1715" s="49" t="s">
        <v>20</v>
      </c>
      <c r="G1715" s="11"/>
      <c r="H1715" s="11"/>
      <c r="I1715" s="49" t="s">
        <v>1</v>
      </c>
    </row>
    <row r="1716" spans="1:9" s="126" customFormat="1" ht="136.5" hidden="1" x14ac:dyDescent="0.3">
      <c r="A1716" s="146" t="s">
        <v>2517</v>
      </c>
      <c r="B1716" s="48" t="s">
        <v>2518</v>
      </c>
      <c r="C1716" s="48" t="s">
        <v>2519</v>
      </c>
      <c r="D1716" s="124" t="s">
        <v>2395</v>
      </c>
      <c r="E1716" s="68">
        <v>20</v>
      </c>
      <c r="F1716" s="49" t="s">
        <v>20</v>
      </c>
      <c r="G1716" s="11"/>
      <c r="H1716" s="11"/>
      <c r="I1716" s="49" t="s">
        <v>1</v>
      </c>
    </row>
    <row r="1717" spans="1:9" s="126" customFormat="1" ht="136.5" hidden="1" x14ac:dyDescent="0.3">
      <c r="A1717" s="146" t="s">
        <v>2517</v>
      </c>
      <c r="B1717" s="48" t="s">
        <v>2520</v>
      </c>
      <c r="C1717" s="48" t="s">
        <v>2521</v>
      </c>
      <c r="D1717" s="124" t="s">
        <v>2395</v>
      </c>
      <c r="E1717" s="68">
        <v>20</v>
      </c>
      <c r="F1717" s="49" t="s">
        <v>20</v>
      </c>
      <c r="G1717" s="11"/>
      <c r="H1717" s="11"/>
      <c r="I1717" s="49" t="s">
        <v>1</v>
      </c>
    </row>
    <row r="1718" spans="1:9" s="126" customFormat="1" ht="136.5" hidden="1" x14ac:dyDescent="0.3">
      <c r="A1718" s="146" t="s">
        <v>2517</v>
      </c>
      <c r="B1718" s="48" t="s">
        <v>2522</v>
      </c>
      <c r="C1718" s="48" t="s">
        <v>1411</v>
      </c>
      <c r="D1718" s="124" t="s">
        <v>2395</v>
      </c>
      <c r="E1718" s="68">
        <v>20</v>
      </c>
      <c r="F1718" s="49" t="s">
        <v>20</v>
      </c>
      <c r="G1718" s="11"/>
      <c r="H1718" s="11"/>
      <c r="I1718" s="49" t="s">
        <v>1</v>
      </c>
    </row>
    <row r="1719" spans="1:9" s="126" customFormat="1" ht="136.5" hidden="1" x14ac:dyDescent="0.3">
      <c r="A1719" s="146" t="s">
        <v>2517</v>
      </c>
      <c r="B1719" s="48" t="s">
        <v>2523</v>
      </c>
      <c r="C1719" s="48" t="s">
        <v>263</v>
      </c>
      <c r="D1719" s="124" t="s">
        <v>2395</v>
      </c>
      <c r="E1719" s="68">
        <v>20</v>
      </c>
      <c r="F1719" s="49" t="s">
        <v>20</v>
      </c>
      <c r="G1719" s="11"/>
      <c r="H1719" s="11"/>
      <c r="I1719" s="49" t="s">
        <v>1</v>
      </c>
    </row>
    <row r="1720" spans="1:9" s="126" customFormat="1" ht="136.5" hidden="1" x14ac:dyDescent="0.3">
      <c r="A1720" s="146" t="s">
        <v>2517</v>
      </c>
      <c r="B1720" s="48" t="s">
        <v>2524</v>
      </c>
      <c r="C1720" s="48" t="s">
        <v>2525</v>
      </c>
      <c r="D1720" s="124" t="s">
        <v>2395</v>
      </c>
      <c r="E1720" s="68">
        <v>20</v>
      </c>
      <c r="F1720" s="49" t="s">
        <v>20</v>
      </c>
      <c r="G1720" s="11"/>
      <c r="H1720" s="11"/>
      <c r="I1720" s="49" t="s">
        <v>1</v>
      </c>
    </row>
    <row r="1721" spans="1:9" s="126" customFormat="1" ht="136.5" hidden="1" x14ac:dyDescent="0.3">
      <c r="A1721" s="146" t="s">
        <v>2517</v>
      </c>
      <c r="B1721" s="48" t="s">
        <v>2526</v>
      </c>
      <c r="C1721" s="48" t="s">
        <v>1047</v>
      </c>
      <c r="D1721" s="124" t="s">
        <v>2395</v>
      </c>
      <c r="E1721" s="68">
        <v>18</v>
      </c>
      <c r="F1721" s="49" t="s">
        <v>20</v>
      </c>
      <c r="G1721" s="11"/>
      <c r="H1721" s="11"/>
      <c r="I1721" s="49" t="s">
        <v>1</v>
      </c>
    </row>
    <row r="1722" spans="1:9" s="126" customFormat="1" ht="136.5" hidden="1" x14ac:dyDescent="0.3">
      <c r="A1722" s="146" t="s">
        <v>2517</v>
      </c>
      <c r="B1722" s="48" t="s">
        <v>2527</v>
      </c>
      <c r="C1722" s="48" t="s">
        <v>2528</v>
      </c>
      <c r="D1722" s="124" t="s">
        <v>2395</v>
      </c>
      <c r="E1722" s="68">
        <v>20</v>
      </c>
      <c r="F1722" s="49" t="s">
        <v>20</v>
      </c>
      <c r="G1722" s="11"/>
      <c r="H1722" s="11"/>
      <c r="I1722" s="49" t="s">
        <v>1</v>
      </c>
    </row>
    <row r="1723" spans="1:9" s="126" customFormat="1" ht="136.5" hidden="1" x14ac:dyDescent="0.3">
      <c r="A1723" s="146" t="s">
        <v>2517</v>
      </c>
      <c r="B1723" s="48" t="s">
        <v>2529</v>
      </c>
      <c r="C1723" s="48" t="s">
        <v>2334</v>
      </c>
      <c r="D1723" s="124" t="s">
        <v>2395</v>
      </c>
      <c r="E1723" s="68">
        <v>20</v>
      </c>
      <c r="F1723" s="49" t="s">
        <v>20</v>
      </c>
      <c r="G1723" s="11"/>
      <c r="H1723" s="11"/>
      <c r="I1723" s="49" t="s">
        <v>1</v>
      </c>
    </row>
    <row r="1724" spans="1:9" s="126" customFormat="1" ht="136.5" hidden="1" x14ac:dyDescent="0.3">
      <c r="A1724" s="146" t="s">
        <v>2517</v>
      </c>
      <c r="B1724" s="48" t="s">
        <v>2530</v>
      </c>
      <c r="C1724" s="48" t="s">
        <v>1816</v>
      </c>
      <c r="D1724" s="124" t="s">
        <v>2395</v>
      </c>
      <c r="E1724" s="68">
        <v>20</v>
      </c>
      <c r="F1724" s="49" t="s">
        <v>20</v>
      </c>
      <c r="G1724" s="11"/>
      <c r="H1724" s="11"/>
      <c r="I1724" s="49" t="s">
        <v>1</v>
      </c>
    </row>
    <row r="1725" spans="1:9" s="126" customFormat="1" ht="136.5" hidden="1" x14ac:dyDescent="0.3">
      <c r="A1725" s="146" t="s">
        <v>2517</v>
      </c>
      <c r="B1725" s="48" t="s">
        <v>2531</v>
      </c>
      <c r="C1725" s="48" t="s">
        <v>2532</v>
      </c>
      <c r="D1725" s="124" t="s">
        <v>2395</v>
      </c>
      <c r="E1725" s="68">
        <v>20</v>
      </c>
      <c r="F1725" s="49" t="s">
        <v>20</v>
      </c>
      <c r="G1725" s="11"/>
      <c r="H1725" s="11"/>
      <c r="I1725" s="49" t="s">
        <v>1</v>
      </c>
    </row>
    <row r="1726" spans="1:9" s="126" customFormat="1" ht="136.5" hidden="1" x14ac:dyDescent="0.3">
      <c r="A1726" s="146" t="s">
        <v>2517</v>
      </c>
      <c r="B1726" s="48" t="s">
        <v>2533</v>
      </c>
      <c r="C1726" s="48" t="s">
        <v>2534</v>
      </c>
      <c r="D1726" s="124" t="s">
        <v>2395</v>
      </c>
      <c r="E1726" s="68">
        <v>20</v>
      </c>
      <c r="F1726" s="49" t="s">
        <v>20</v>
      </c>
      <c r="G1726" s="11"/>
      <c r="H1726" s="11"/>
      <c r="I1726" s="49" t="s">
        <v>1</v>
      </c>
    </row>
    <row r="1727" spans="1:9" s="126" customFormat="1" ht="136.5" x14ac:dyDescent="0.3">
      <c r="A1727" s="208" t="s">
        <v>2406</v>
      </c>
      <c r="B1727" s="48" t="s">
        <v>2407</v>
      </c>
      <c r="C1727" s="48" t="s">
        <v>2408</v>
      </c>
      <c r="D1727" s="48" t="s">
        <v>2409</v>
      </c>
      <c r="E1727" s="68">
        <v>22</v>
      </c>
      <c r="F1727" s="163" t="s">
        <v>183</v>
      </c>
      <c r="G1727" s="48"/>
      <c r="H1727" s="11" t="s">
        <v>1</v>
      </c>
      <c r="I1727" s="11"/>
    </row>
    <row r="1728" spans="1:9" s="126" customFormat="1" ht="136.5" x14ac:dyDescent="0.3">
      <c r="A1728" s="206" t="s">
        <v>2406</v>
      </c>
      <c r="B1728" s="29" t="s">
        <v>2410</v>
      </c>
      <c r="C1728" s="29" t="s">
        <v>2411</v>
      </c>
      <c r="D1728" s="29" t="s">
        <v>2409</v>
      </c>
      <c r="E1728" s="68">
        <v>4286</v>
      </c>
      <c r="F1728" s="207" t="s">
        <v>183</v>
      </c>
      <c r="G1728" s="30"/>
      <c r="H1728" s="30" t="s">
        <v>1</v>
      </c>
      <c r="I1728" s="30"/>
    </row>
    <row r="1729" spans="1:9" s="126" customFormat="1" ht="136.5" x14ac:dyDescent="0.3">
      <c r="A1729" s="147" t="s">
        <v>2406</v>
      </c>
      <c r="B1729" s="148" t="s">
        <v>2407</v>
      </c>
      <c r="C1729" s="148" t="s">
        <v>2408</v>
      </c>
      <c r="D1729" s="148" t="s">
        <v>2409</v>
      </c>
      <c r="E1729" s="68">
        <v>155</v>
      </c>
      <c r="F1729" s="149" t="s">
        <v>183</v>
      </c>
      <c r="G1729" s="19"/>
      <c r="H1729" s="19" t="s">
        <v>1</v>
      </c>
      <c r="I1729" s="19"/>
    </row>
    <row r="1730" spans="1:9" s="126" customFormat="1" ht="136.5" x14ac:dyDescent="0.3">
      <c r="A1730" s="150" t="s">
        <v>2406</v>
      </c>
      <c r="B1730" s="151" t="s">
        <v>2412</v>
      </c>
      <c r="C1730" s="151" t="s">
        <v>2413</v>
      </c>
      <c r="D1730" s="152" t="s">
        <v>2409</v>
      </c>
      <c r="E1730" s="68">
        <v>165</v>
      </c>
      <c r="F1730" s="153" t="s">
        <v>183</v>
      </c>
      <c r="G1730" s="154"/>
      <c r="H1730" s="155" t="s">
        <v>1</v>
      </c>
      <c r="I1730" s="155"/>
    </row>
    <row r="1731" spans="1:9" s="126" customFormat="1" ht="136.5" x14ac:dyDescent="0.3">
      <c r="A1731" s="156" t="s">
        <v>2406</v>
      </c>
      <c r="B1731" s="157" t="s">
        <v>2414</v>
      </c>
      <c r="C1731" s="157" t="s">
        <v>2415</v>
      </c>
      <c r="D1731" s="157" t="s">
        <v>2409</v>
      </c>
      <c r="E1731" s="68">
        <v>663</v>
      </c>
      <c r="F1731" s="158" t="s">
        <v>183</v>
      </c>
      <c r="G1731" s="127"/>
      <c r="H1731" s="127" t="s">
        <v>1</v>
      </c>
      <c r="I1731" s="127"/>
    </row>
    <row r="1732" spans="1:9" s="126" customFormat="1" ht="136.5" x14ac:dyDescent="0.3">
      <c r="A1732" s="156" t="s">
        <v>2406</v>
      </c>
      <c r="B1732" s="157" t="s">
        <v>2416</v>
      </c>
      <c r="C1732" s="157" t="s">
        <v>2417</v>
      </c>
      <c r="D1732" s="157" t="s">
        <v>2409</v>
      </c>
      <c r="E1732" s="68">
        <v>2</v>
      </c>
      <c r="F1732" s="158" t="s">
        <v>183</v>
      </c>
      <c r="G1732" s="127"/>
      <c r="H1732" s="127" t="s">
        <v>1</v>
      </c>
      <c r="I1732" s="127"/>
    </row>
    <row r="1733" spans="1:9" s="126" customFormat="1" ht="136.5" x14ac:dyDescent="0.3">
      <c r="A1733" s="156" t="s">
        <v>2406</v>
      </c>
      <c r="B1733" s="157" t="s">
        <v>2418</v>
      </c>
      <c r="C1733" s="157" t="s">
        <v>2419</v>
      </c>
      <c r="D1733" s="157" t="s">
        <v>2409</v>
      </c>
      <c r="E1733" s="68">
        <v>4</v>
      </c>
      <c r="F1733" s="158" t="s">
        <v>183</v>
      </c>
      <c r="G1733" s="127"/>
      <c r="H1733" s="127" t="s">
        <v>1</v>
      </c>
      <c r="I1733" s="127"/>
    </row>
    <row r="1734" spans="1:9" s="126" customFormat="1" ht="136.5" x14ac:dyDescent="0.3">
      <c r="A1734" s="156" t="s">
        <v>2406</v>
      </c>
      <c r="B1734" s="157" t="s">
        <v>2420</v>
      </c>
      <c r="C1734" s="48" t="s">
        <v>2421</v>
      </c>
      <c r="D1734" s="159" t="s">
        <v>2409</v>
      </c>
      <c r="E1734" s="68">
        <v>295</v>
      </c>
      <c r="F1734" s="160" t="s">
        <v>183</v>
      </c>
      <c r="G1734" s="11"/>
      <c r="H1734" s="127" t="s">
        <v>1</v>
      </c>
      <c r="I1734" s="161"/>
    </row>
    <row r="1735" spans="1:9" s="126" customFormat="1" ht="136.5" x14ac:dyDescent="0.3">
      <c r="A1735" s="156" t="s">
        <v>2406</v>
      </c>
      <c r="B1735" s="157" t="s">
        <v>2422</v>
      </c>
      <c r="C1735" s="48" t="s">
        <v>2423</v>
      </c>
      <c r="D1735" s="157" t="s">
        <v>2409</v>
      </c>
      <c r="E1735" s="68">
        <v>356</v>
      </c>
      <c r="F1735" s="158" t="s">
        <v>183</v>
      </c>
      <c r="G1735" s="11"/>
      <c r="H1735" s="127" t="s">
        <v>1</v>
      </c>
      <c r="I1735" s="161"/>
    </row>
    <row r="1736" spans="1:9" s="126" customFormat="1" ht="136.5" x14ac:dyDescent="0.3">
      <c r="A1736" s="162" t="s">
        <v>2406</v>
      </c>
      <c r="B1736" s="48" t="s">
        <v>2412</v>
      </c>
      <c r="C1736" s="48" t="s">
        <v>2413</v>
      </c>
      <c r="D1736" s="48" t="s">
        <v>2409</v>
      </c>
      <c r="E1736" s="68">
        <v>38</v>
      </c>
      <c r="F1736" s="163" t="s">
        <v>183</v>
      </c>
      <c r="G1736" s="11"/>
      <c r="H1736" s="11" t="s">
        <v>1</v>
      </c>
      <c r="I1736" s="161"/>
    </row>
    <row r="1737" spans="1:9" s="126" customFormat="1" ht="136.5" x14ac:dyDescent="0.3">
      <c r="A1737" s="162" t="s">
        <v>2406</v>
      </c>
      <c r="B1737" s="48" t="s">
        <v>2535</v>
      </c>
      <c r="C1737" s="48" t="s">
        <v>2424</v>
      </c>
      <c r="D1737" s="48" t="s">
        <v>2409</v>
      </c>
      <c r="E1737" s="68">
        <v>8</v>
      </c>
      <c r="F1737" s="163" t="s">
        <v>183</v>
      </c>
      <c r="G1737" s="11"/>
      <c r="H1737" s="11" t="s">
        <v>1</v>
      </c>
      <c r="I1737" s="161"/>
    </row>
    <row r="1738" spans="1:9" s="126" customFormat="1" ht="136.5" x14ac:dyDescent="0.3">
      <c r="A1738" s="162" t="s">
        <v>2406</v>
      </c>
      <c r="B1738" s="48" t="s">
        <v>2536</v>
      </c>
      <c r="C1738" s="48" t="s">
        <v>2423</v>
      </c>
      <c r="D1738" s="48" t="s">
        <v>2409</v>
      </c>
      <c r="E1738" s="68">
        <v>3</v>
      </c>
      <c r="F1738" s="163" t="s">
        <v>183</v>
      </c>
      <c r="G1738" s="11"/>
      <c r="H1738" s="11" t="s">
        <v>1</v>
      </c>
      <c r="I1738" s="161"/>
    </row>
    <row r="1739" spans="1:9" s="126" customFormat="1" ht="136.5" x14ac:dyDescent="0.3">
      <c r="A1739" s="162" t="s">
        <v>2406</v>
      </c>
      <c r="B1739" s="48" t="s">
        <v>2537</v>
      </c>
      <c r="C1739" s="48" t="s">
        <v>2425</v>
      </c>
      <c r="D1739" s="48" t="s">
        <v>2409</v>
      </c>
      <c r="E1739" s="68">
        <v>76</v>
      </c>
      <c r="F1739" s="163" t="s">
        <v>183</v>
      </c>
      <c r="G1739" s="11"/>
      <c r="H1739" s="11" t="s">
        <v>1</v>
      </c>
      <c r="I1739" s="161"/>
    </row>
    <row r="1740" spans="1:9" s="126" customFormat="1" ht="136.5" x14ac:dyDescent="0.3">
      <c r="A1740" s="156" t="s">
        <v>2406</v>
      </c>
      <c r="B1740" s="156" t="s">
        <v>2422</v>
      </c>
      <c r="C1740" s="48" t="s">
        <v>2423</v>
      </c>
      <c r="D1740" s="159" t="s">
        <v>2409</v>
      </c>
      <c r="E1740" s="68">
        <v>89</v>
      </c>
      <c r="F1740" s="160" t="s">
        <v>183</v>
      </c>
      <c r="G1740" s="11"/>
      <c r="H1740" s="127" t="s">
        <v>1</v>
      </c>
      <c r="I1740" s="161"/>
    </row>
    <row r="1741" spans="1:9" s="126" customFormat="1" ht="136.5" x14ac:dyDescent="0.3">
      <c r="A1741" s="156" t="s">
        <v>2406</v>
      </c>
      <c r="B1741" s="156" t="s">
        <v>2538</v>
      </c>
      <c r="C1741" s="48" t="s">
        <v>2413</v>
      </c>
      <c r="D1741" s="157" t="s">
        <v>2409</v>
      </c>
      <c r="E1741" s="68">
        <v>6</v>
      </c>
      <c r="F1741" s="158" t="s">
        <v>183</v>
      </c>
      <c r="G1741" s="11"/>
      <c r="H1741" s="127" t="s">
        <v>1</v>
      </c>
      <c r="I1741" s="161"/>
    </row>
    <row r="1742" spans="1:9" s="126" customFormat="1" ht="136.5" x14ac:dyDescent="0.3">
      <c r="A1742" s="162" t="s">
        <v>2406</v>
      </c>
      <c r="B1742" s="156" t="s">
        <v>2539</v>
      </c>
      <c r="C1742" s="48" t="s">
        <v>2540</v>
      </c>
      <c r="D1742" s="48" t="s">
        <v>2409</v>
      </c>
      <c r="E1742" s="68">
        <v>67</v>
      </c>
      <c r="F1742" s="163" t="s">
        <v>183</v>
      </c>
      <c r="G1742" s="11"/>
      <c r="H1742" s="11" t="s">
        <v>1</v>
      </c>
      <c r="I1742" s="161"/>
    </row>
    <row r="1743" spans="1:9" s="126" customFormat="1" ht="136.5" x14ac:dyDescent="0.3">
      <c r="A1743" s="162" t="s">
        <v>2406</v>
      </c>
      <c r="B1743" s="156" t="s">
        <v>2541</v>
      </c>
      <c r="C1743" s="48" t="s">
        <v>2542</v>
      </c>
      <c r="D1743" s="48" t="s">
        <v>2409</v>
      </c>
      <c r="E1743" s="68">
        <v>2</v>
      </c>
      <c r="F1743" s="163" t="s">
        <v>183</v>
      </c>
      <c r="G1743" s="11"/>
      <c r="H1743" s="11" t="s">
        <v>1</v>
      </c>
      <c r="I1743" s="161"/>
    </row>
    <row r="1744" spans="1:9" s="126" customFormat="1" ht="136.5" x14ac:dyDescent="0.3">
      <c r="A1744" s="162" t="s">
        <v>2406</v>
      </c>
      <c r="B1744" s="156" t="s">
        <v>2535</v>
      </c>
      <c r="C1744" s="48" t="s">
        <v>2424</v>
      </c>
      <c r="D1744" s="48" t="s">
        <v>2409</v>
      </c>
      <c r="E1744" s="68">
        <v>8</v>
      </c>
      <c r="F1744" s="163" t="s">
        <v>183</v>
      </c>
      <c r="G1744" s="11"/>
      <c r="H1744" s="11" t="s">
        <v>1</v>
      </c>
      <c r="I1744" s="161"/>
    </row>
    <row r="1745" spans="1:9" s="126" customFormat="1" ht="136.5" x14ac:dyDescent="0.3">
      <c r="A1745" s="156" t="s">
        <v>2406</v>
      </c>
      <c r="B1745" s="157" t="s">
        <v>2543</v>
      </c>
      <c r="C1745" s="157" t="s">
        <v>2544</v>
      </c>
      <c r="D1745" s="157" t="s">
        <v>2409</v>
      </c>
      <c r="E1745" s="68">
        <v>144</v>
      </c>
      <c r="F1745" s="158" t="s">
        <v>183</v>
      </c>
      <c r="G1745" s="157"/>
      <c r="H1745" s="127" t="s">
        <v>1</v>
      </c>
      <c r="I1745" s="127"/>
    </row>
    <row r="1746" spans="1:9" s="126" customFormat="1" ht="136.5" x14ac:dyDescent="0.3">
      <c r="A1746" s="156" t="s">
        <v>2406</v>
      </c>
      <c r="B1746" s="157" t="s">
        <v>2545</v>
      </c>
      <c r="C1746" s="157" t="s">
        <v>2421</v>
      </c>
      <c r="D1746" s="157" t="s">
        <v>2409</v>
      </c>
      <c r="E1746" s="68">
        <v>30</v>
      </c>
      <c r="F1746" s="158" t="s">
        <v>183</v>
      </c>
      <c r="G1746" s="127"/>
      <c r="H1746" s="127" t="s">
        <v>1</v>
      </c>
      <c r="I1746" s="127"/>
    </row>
    <row r="1747" spans="1:9" s="126" customFormat="1" ht="136.5" x14ac:dyDescent="0.3">
      <c r="A1747" s="156" t="s">
        <v>2406</v>
      </c>
      <c r="B1747" s="157" t="s">
        <v>2546</v>
      </c>
      <c r="C1747" s="157" t="s">
        <v>2547</v>
      </c>
      <c r="D1747" s="157" t="s">
        <v>2409</v>
      </c>
      <c r="E1747" s="68">
        <v>183</v>
      </c>
      <c r="F1747" s="158" t="s">
        <v>183</v>
      </c>
      <c r="G1747" s="127"/>
      <c r="H1747" s="127" t="s">
        <v>1</v>
      </c>
      <c r="I1747" s="127"/>
    </row>
    <row r="1748" spans="1:9" s="126" customFormat="1" ht="136.5" x14ac:dyDescent="0.3">
      <c r="A1748" s="156" t="s">
        <v>2406</v>
      </c>
      <c r="B1748" s="157" t="s">
        <v>2548</v>
      </c>
      <c r="C1748" s="157" t="s">
        <v>2549</v>
      </c>
      <c r="D1748" s="159" t="s">
        <v>2409</v>
      </c>
      <c r="E1748" s="68">
        <v>762</v>
      </c>
      <c r="F1748" s="160" t="s">
        <v>183</v>
      </c>
      <c r="G1748" s="164"/>
      <c r="H1748" s="127" t="s">
        <v>1</v>
      </c>
      <c r="I1748" s="127"/>
    </row>
    <row r="1749" spans="1:9" s="126" customFormat="1" ht="136.5" x14ac:dyDescent="0.3">
      <c r="A1749" s="156" t="s">
        <v>2406</v>
      </c>
      <c r="B1749" s="157" t="s">
        <v>2550</v>
      </c>
      <c r="C1749" s="157" t="s">
        <v>2551</v>
      </c>
      <c r="D1749" s="157" t="s">
        <v>2409</v>
      </c>
      <c r="E1749" s="68">
        <v>24</v>
      </c>
      <c r="F1749" s="158" t="s">
        <v>183</v>
      </c>
      <c r="G1749" s="127"/>
      <c r="H1749" s="127" t="s">
        <v>1</v>
      </c>
      <c r="I1749" s="127"/>
    </row>
    <row r="1750" spans="1:9" s="126" customFormat="1" ht="136.5" x14ac:dyDescent="0.3">
      <c r="A1750" s="156" t="s">
        <v>2406</v>
      </c>
      <c r="B1750" s="157" t="s">
        <v>2412</v>
      </c>
      <c r="C1750" s="157" t="s">
        <v>2413</v>
      </c>
      <c r="D1750" s="157" t="s">
        <v>2409</v>
      </c>
      <c r="E1750" s="68">
        <v>449</v>
      </c>
      <c r="F1750" s="158" t="s">
        <v>183</v>
      </c>
      <c r="G1750" s="127"/>
      <c r="H1750" s="127" t="s">
        <v>1</v>
      </c>
      <c r="I1750" s="127"/>
    </row>
    <row r="1751" spans="1:9" s="126" customFormat="1" ht="136.5" x14ac:dyDescent="0.3">
      <c r="A1751" s="156" t="s">
        <v>2406</v>
      </c>
      <c r="B1751" s="157" t="s">
        <v>2552</v>
      </c>
      <c r="C1751" s="157" t="s">
        <v>2419</v>
      </c>
      <c r="D1751" s="157" t="s">
        <v>2409</v>
      </c>
      <c r="E1751" s="68">
        <v>30</v>
      </c>
      <c r="F1751" s="158" t="s">
        <v>183</v>
      </c>
      <c r="G1751" s="127"/>
      <c r="H1751" s="127" t="s">
        <v>1</v>
      </c>
      <c r="I1751" s="127"/>
    </row>
    <row r="1752" spans="1:9" s="128" customFormat="1" ht="136.5" x14ac:dyDescent="0.25">
      <c r="A1752" s="156" t="s">
        <v>2406</v>
      </c>
      <c r="B1752" s="157" t="s">
        <v>2553</v>
      </c>
      <c r="C1752" s="48" t="s">
        <v>2425</v>
      </c>
      <c r="D1752" s="159" t="s">
        <v>2409</v>
      </c>
      <c r="E1752" s="68">
        <v>31</v>
      </c>
      <c r="F1752" s="160" t="s">
        <v>183</v>
      </c>
      <c r="G1752" s="11"/>
      <c r="H1752" s="127" t="s">
        <v>1</v>
      </c>
      <c r="I1752" s="161"/>
    </row>
    <row r="1753" spans="1:9" s="128" customFormat="1" ht="136.5" x14ac:dyDescent="0.25">
      <c r="A1753" s="156" t="s">
        <v>2406</v>
      </c>
      <c r="B1753" s="157" t="s">
        <v>2554</v>
      </c>
      <c r="C1753" s="48" t="s">
        <v>2555</v>
      </c>
      <c r="D1753" s="157" t="s">
        <v>2409</v>
      </c>
      <c r="E1753" s="68">
        <v>59</v>
      </c>
      <c r="F1753" s="158" t="s">
        <v>183</v>
      </c>
      <c r="G1753" s="11"/>
      <c r="H1753" s="127" t="s">
        <v>1</v>
      </c>
      <c r="I1753" s="161"/>
    </row>
    <row r="1754" spans="1:9" s="128" customFormat="1" ht="136.5" x14ac:dyDescent="0.25">
      <c r="A1754" s="162" t="s">
        <v>2406</v>
      </c>
      <c r="B1754" s="157" t="s">
        <v>3040</v>
      </c>
      <c r="C1754" s="48" t="s">
        <v>2547</v>
      </c>
      <c r="D1754" s="48" t="s">
        <v>2409</v>
      </c>
      <c r="E1754" s="68">
        <v>69</v>
      </c>
      <c r="F1754" s="163" t="s">
        <v>183</v>
      </c>
      <c r="G1754" s="11"/>
      <c r="H1754" s="11" t="s">
        <v>1</v>
      </c>
      <c r="I1754" s="161"/>
    </row>
    <row r="1755" spans="1:9" s="128" customFormat="1" ht="136.5" x14ac:dyDescent="0.25">
      <c r="A1755" s="156" t="s">
        <v>2406</v>
      </c>
      <c r="B1755" s="157" t="s">
        <v>2556</v>
      </c>
      <c r="C1755" s="157" t="s">
        <v>2542</v>
      </c>
      <c r="D1755" s="157" t="s">
        <v>2409</v>
      </c>
      <c r="E1755" s="68">
        <v>81</v>
      </c>
      <c r="F1755" s="158" t="s">
        <v>183</v>
      </c>
      <c r="G1755" s="157"/>
      <c r="H1755" s="127" t="s">
        <v>1</v>
      </c>
      <c r="I1755" s="127"/>
    </row>
    <row r="1756" spans="1:9" s="128" customFormat="1" ht="136.5" x14ac:dyDescent="0.25">
      <c r="A1756" s="156" t="s">
        <v>2406</v>
      </c>
      <c r="B1756" s="157" t="s">
        <v>2557</v>
      </c>
      <c r="C1756" s="157" t="s">
        <v>2558</v>
      </c>
      <c r="D1756" s="157" t="s">
        <v>2409</v>
      </c>
      <c r="E1756" s="68">
        <v>2</v>
      </c>
      <c r="F1756" s="158" t="s">
        <v>183</v>
      </c>
      <c r="G1756" s="127"/>
      <c r="H1756" s="127" t="s">
        <v>1</v>
      </c>
      <c r="I1756" s="127"/>
    </row>
    <row r="1757" spans="1:9" s="128" customFormat="1" ht="136.5" x14ac:dyDescent="0.25">
      <c r="A1757" s="156" t="s">
        <v>2406</v>
      </c>
      <c r="B1757" s="157" t="s">
        <v>2412</v>
      </c>
      <c r="C1757" s="157" t="s">
        <v>2413</v>
      </c>
      <c r="D1757" s="159" t="s">
        <v>2409</v>
      </c>
      <c r="E1757" s="68">
        <v>2612</v>
      </c>
      <c r="F1757" s="160" t="s">
        <v>183</v>
      </c>
      <c r="G1757" s="164"/>
      <c r="H1757" s="127" t="s">
        <v>1</v>
      </c>
      <c r="I1757" s="127"/>
    </row>
    <row r="1758" spans="1:9" s="128" customFormat="1" ht="136.5" x14ac:dyDescent="0.25">
      <c r="A1758" s="156" t="s">
        <v>2406</v>
      </c>
      <c r="B1758" s="157" t="s">
        <v>2559</v>
      </c>
      <c r="C1758" s="157" t="s">
        <v>2540</v>
      </c>
      <c r="D1758" s="157" t="s">
        <v>2409</v>
      </c>
      <c r="E1758" s="68">
        <v>69</v>
      </c>
      <c r="F1758" s="158" t="s">
        <v>183</v>
      </c>
      <c r="G1758" s="127"/>
      <c r="H1758" s="127" t="s">
        <v>1</v>
      </c>
      <c r="I1758" s="127"/>
    </row>
    <row r="1759" spans="1:9" s="128" customFormat="1" ht="136.5" x14ac:dyDescent="0.25">
      <c r="A1759" s="156" t="s">
        <v>2406</v>
      </c>
      <c r="B1759" s="157" t="s">
        <v>2560</v>
      </c>
      <c r="C1759" s="157" t="s">
        <v>2425</v>
      </c>
      <c r="D1759" s="157" t="s">
        <v>2409</v>
      </c>
      <c r="E1759" s="68">
        <v>255</v>
      </c>
      <c r="F1759" s="158" t="s">
        <v>183</v>
      </c>
      <c r="G1759" s="127"/>
      <c r="H1759" s="127" t="s">
        <v>1</v>
      </c>
      <c r="I1759" s="127"/>
    </row>
    <row r="1760" spans="1:9" s="128" customFormat="1" ht="136.5" x14ac:dyDescent="0.25">
      <c r="A1760" s="156" t="s">
        <v>2406</v>
      </c>
      <c r="B1760" s="156" t="s">
        <v>2561</v>
      </c>
      <c r="C1760" s="156" t="s">
        <v>2555</v>
      </c>
      <c r="D1760" s="156" t="s">
        <v>2409</v>
      </c>
      <c r="E1760" s="68">
        <v>132</v>
      </c>
      <c r="F1760" s="165" t="s">
        <v>183</v>
      </c>
      <c r="G1760" s="156"/>
      <c r="H1760" s="127" t="s">
        <v>1</v>
      </c>
      <c r="I1760" s="156"/>
    </row>
    <row r="1761" spans="1:9" s="128" customFormat="1" ht="136.5" x14ac:dyDescent="0.25">
      <c r="A1761" s="156" t="s">
        <v>2406</v>
      </c>
      <c r="B1761" s="156" t="s">
        <v>2562</v>
      </c>
      <c r="C1761" s="156" t="s">
        <v>2555</v>
      </c>
      <c r="D1761" s="156" t="s">
        <v>2409</v>
      </c>
      <c r="E1761" s="68">
        <v>11</v>
      </c>
      <c r="F1761" s="165" t="s">
        <v>183</v>
      </c>
      <c r="G1761" s="156"/>
      <c r="H1761" s="127" t="s">
        <v>1</v>
      </c>
      <c r="I1761" s="156"/>
    </row>
    <row r="1762" spans="1:9" s="128" customFormat="1" ht="136.5" x14ac:dyDescent="0.25">
      <c r="A1762" s="156" t="s">
        <v>2406</v>
      </c>
      <c r="B1762" s="156" t="s">
        <v>2563</v>
      </c>
      <c r="C1762" s="156" t="s">
        <v>2555</v>
      </c>
      <c r="D1762" s="156" t="s">
        <v>2409</v>
      </c>
      <c r="E1762" s="68">
        <v>6</v>
      </c>
      <c r="F1762" s="165" t="s">
        <v>183</v>
      </c>
      <c r="G1762" s="156"/>
      <c r="H1762" s="165" t="s">
        <v>1</v>
      </c>
      <c r="I1762" s="156"/>
    </row>
    <row r="1763" spans="1:9" s="128" customFormat="1" ht="136.5" x14ac:dyDescent="0.25">
      <c r="A1763" s="156" t="s">
        <v>2564</v>
      </c>
      <c r="B1763" s="157" t="s">
        <v>2565</v>
      </c>
      <c r="C1763" s="157" t="s">
        <v>2547</v>
      </c>
      <c r="D1763" s="157" t="s">
        <v>2409</v>
      </c>
      <c r="E1763" s="68">
        <v>8</v>
      </c>
      <c r="F1763" s="158" t="s">
        <v>183</v>
      </c>
      <c r="G1763" s="127"/>
      <c r="H1763" s="127" t="s">
        <v>1</v>
      </c>
      <c r="I1763" s="127"/>
    </row>
    <row r="1764" spans="1:9" s="128" customFormat="1" ht="136.5" x14ac:dyDescent="0.25">
      <c r="A1764" s="156" t="s">
        <v>2564</v>
      </c>
      <c r="B1764" s="157" t="s">
        <v>2566</v>
      </c>
      <c r="C1764" s="157" t="s">
        <v>2567</v>
      </c>
      <c r="D1764" s="157" t="s">
        <v>2409</v>
      </c>
      <c r="E1764" s="68">
        <v>37</v>
      </c>
      <c r="F1764" s="158" t="s">
        <v>183</v>
      </c>
      <c r="G1764" s="127"/>
      <c r="H1764" s="127" t="s">
        <v>1</v>
      </c>
      <c r="I1764" s="127"/>
    </row>
    <row r="1765" spans="1:9" s="128" customFormat="1" ht="136.5" x14ac:dyDescent="0.25">
      <c r="A1765" s="156" t="s">
        <v>2564</v>
      </c>
      <c r="B1765" s="157" t="s">
        <v>2568</v>
      </c>
      <c r="C1765" s="157" t="s">
        <v>2413</v>
      </c>
      <c r="D1765" s="157" t="s">
        <v>2409</v>
      </c>
      <c r="E1765" s="68">
        <v>52</v>
      </c>
      <c r="F1765" s="158" t="s">
        <v>183</v>
      </c>
      <c r="G1765" s="127"/>
      <c r="H1765" s="127" t="s">
        <v>1</v>
      </c>
      <c r="I1765" s="127"/>
    </row>
    <row r="1766" spans="1:9" s="128" customFormat="1" ht="136.5" x14ac:dyDescent="0.25">
      <c r="A1766" s="156" t="s">
        <v>2564</v>
      </c>
      <c r="B1766" s="157" t="s">
        <v>2569</v>
      </c>
      <c r="C1766" s="48" t="s">
        <v>2570</v>
      </c>
      <c r="D1766" s="159" t="s">
        <v>2409</v>
      </c>
      <c r="E1766" s="68">
        <v>25</v>
      </c>
      <c r="F1766" s="160" t="s">
        <v>183</v>
      </c>
      <c r="G1766" s="11"/>
      <c r="H1766" s="127" t="s">
        <v>1</v>
      </c>
      <c r="I1766" s="161"/>
    </row>
    <row r="1767" spans="1:9" s="128" customFormat="1" ht="136.5" x14ac:dyDescent="0.25">
      <c r="A1767" s="156" t="s">
        <v>2564</v>
      </c>
      <c r="B1767" s="156" t="s">
        <v>2571</v>
      </c>
      <c r="C1767" s="156" t="s">
        <v>2417</v>
      </c>
      <c r="D1767" s="156" t="s">
        <v>2409</v>
      </c>
      <c r="E1767" s="68">
        <v>17</v>
      </c>
      <c r="F1767" s="165" t="s">
        <v>183</v>
      </c>
      <c r="G1767" s="156"/>
      <c r="H1767" s="165" t="s">
        <v>1</v>
      </c>
      <c r="I1767" s="156"/>
    </row>
    <row r="1768" spans="1:9" s="126" customFormat="1" ht="136.5" x14ac:dyDescent="0.3">
      <c r="A1768" s="156" t="s">
        <v>2564</v>
      </c>
      <c r="B1768" s="166" t="s">
        <v>2571</v>
      </c>
      <c r="C1768" s="76" t="s">
        <v>2417</v>
      </c>
      <c r="D1768" s="167" t="s">
        <v>2409</v>
      </c>
      <c r="E1768" s="68">
        <v>8</v>
      </c>
      <c r="F1768" s="168" t="s">
        <v>183</v>
      </c>
      <c r="G1768" s="78"/>
      <c r="H1768" s="169" t="s">
        <v>1</v>
      </c>
      <c r="I1768" s="170"/>
    </row>
    <row r="1769" spans="1:9" s="126" customFormat="1" ht="136.5" x14ac:dyDescent="0.3">
      <c r="A1769" s="156" t="s">
        <v>2572</v>
      </c>
      <c r="B1769" s="157" t="s">
        <v>2573</v>
      </c>
      <c r="C1769" s="157" t="s">
        <v>2574</v>
      </c>
      <c r="D1769" s="157" t="s">
        <v>2409</v>
      </c>
      <c r="E1769" s="68">
        <v>456</v>
      </c>
      <c r="F1769" s="158" t="s">
        <v>183</v>
      </c>
      <c r="G1769" s="127"/>
      <c r="H1769" s="127" t="s">
        <v>1</v>
      </c>
      <c r="I1769" s="127"/>
    </row>
    <row r="1770" spans="1:9" s="126" customFormat="1" ht="136.5" x14ac:dyDescent="0.3">
      <c r="A1770" s="156" t="s">
        <v>2572</v>
      </c>
      <c r="B1770" s="157" t="s">
        <v>2575</v>
      </c>
      <c r="C1770" s="157" t="s">
        <v>2408</v>
      </c>
      <c r="D1770" s="157" t="s">
        <v>2409</v>
      </c>
      <c r="E1770" s="68">
        <v>852</v>
      </c>
      <c r="F1770" s="158" t="s">
        <v>183</v>
      </c>
      <c r="G1770" s="127"/>
      <c r="H1770" s="127" t="s">
        <v>1</v>
      </c>
      <c r="I1770" s="127"/>
    </row>
    <row r="1771" spans="1:9" s="126" customFormat="1" ht="136.5" x14ac:dyDescent="0.3">
      <c r="A1771" s="156" t="s">
        <v>2572</v>
      </c>
      <c r="B1771" s="157" t="s">
        <v>2576</v>
      </c>
      <c r="C1771" s="157" t="s">
        <v>2577</v>
      </c>
      <c r="D1771" s="157" t="s">
        <v>2409</v>
      </c>
      <c r="E1771" s="68">
        <v>99</v>
      </c>
      <c r="F1771" s="158" t="s">
        <v>183</v>
      </c>
      <c r="G1771" s="127"/>
      <c r="H1771" s="127" t="s">
        <v>1</v>
      </c>
      <c r="I1771" s="127"/>
    </row>
    <row r="1772" spans="1:9" s="126" customFormat="1" ht="136.5" x14ac:dyDescent="0.3">
      <c r="A1772" s="156" t="s">
        <v>2572</v>
      </c>
      <c r="B1772" s="157" t="s">
        <v>2578</v>
      </c>
      <c r="C1772" s="48" t="s">
        <v>2540</v>
      </c>
      <c r="D1772" s="159" t="s">
        <v>2409</v>
      </c>
      <c r="E1772" s="68">
        <v>44</v>
      </c>
      <c r="F1772" s="160" t="s">
        <v>183</v>
      </c>
      <c r="G1772" s="11"/>
      <c r="H1772" s="127" t="s">
        <v>1</v>
      </c>
      <c r="I1772" s="161"/>
    </row>
    <row r="1773" spans="1:9" s="126" customFormat="1" ht="136.5" x14ac:dyDescent="0.3">
      <c r="A1773" s="156" t="s">
        <v>2572</v>
      </c>
      <c r="B1773" s="157" t="s">
        <v>2579</v>
      </c>
      <c r="C1773" s="48" t="s">
        <v>2424</v>
      </c>
      <c r="D1773" s="159" t="s">
        <v>2409</v>
      </c>
      <c r="E1773" s="68">
        <v>195</v>
      </c>
      <c r="F1773" s="160" t="s">
        <v>183</v>
      </c>
      <c r="G1773" s="11"/>
      <c r="H1773" s="127" t="s">
        <v>1</v>
      </c>
      <c r="I1773" s="161"/>
    </row>
    <row r="1774" spans="1:9" s="126" customFormat="1" ht="136.5" x14ac:dyDescent="0.3">
      <c r="A1774" s="157" t="s">
        <v>2426</v>
      </c>
      <c r="B1774" s="157" t="s">
        <v>2427</v>
      </c>
      <c r="C1774" s="157" t="s">
        <v>2428</v>
      </c>
      <c r="D1774" s="157" t="s">
        <v>1443</v>
      </c>
      <c r="E1774" s="68">
        <v>101</v>
      </c>
      <c r="F1774" s="172" t="s">
        <v>20</v>
      </c>
      <c r="G1774" s="157"/>
      <c r="H1774" s="127" t="s">
        <v>1</v>
      </c>
      <c r="I1774" s="127"/>
    </row>
    <row r="1775" spans="1:9" s="126" customFormat="1" ht="136.5" x14ac:dyDescent="0.3">
      <c r="A1775" s="157" t="s">
        <v>2426</v>
      </c>
      <c r="B1775" s="157" t="s">
        <v>2427</v>
      </c>
      <c r="C1775" s="157" t="s">
        <v>2580</v>
      </c>
      <c r="D1775" s="157" t="s">
        <v>1443</v>
      </c>
      <c r="E1775" s="68">
        <v>97</v>
      </c>
      <c r="F1775" s="172" t="s">
        <v>20</v>
      </c>
      <c r="G1775" s="127"/>
      <c r="H1775" s="127" t="s">
        <v>1</v>
      </c>
      <c r="I1775" s="127"/>
    </row>
    <row r="1776" spans="1:9" s="126" customFormat="1" ht="136.5" x14ac:dyDescent="0.3">
      <c r="A1776" s="157" t="s">
        <v>2426</v>
      </c>
      <c r="B1776" s="157" t="s">
        <v>2427</v>
      </c>
      <c r="C1776" s="157" t="s">
        <v>2581</v>
      </c>
      <c r="D1776" s="157" t="s">
        <v>1443</v>
      </c>
      <c r="E1776" s="68">
        <v>38</v>
      </c>
      <c r="F1776" s="172" t="s">
        <v>20</v>
      </c>
      <c r="G1776" s="127"/>
      <c r="H1776" s="127" t="s">
        <v>1</v>
      </c>
      <c r="I1776" s="127"/>
    </row>
    <row r="1777" spans="1:9" s="126" customFormat="1" ht="136.5" x14ac:dyDescent="0.3">
      <c r="A1777" s="157" t="s">
        <v>2426</v>
      </c>
      <c r="B1777" s="157" t="s">
        <v>2582</v>
      </c>
      <c r="C1777" s="157" t="s">
        <v>2583</v>
      </c>
      <c r="D1777" s="157" t="s">
        <v>1443</v>
      </c>
      <c r="E1777" s="68">
        <v>1464</v>
      </c>
      <c r="F1777" s="172" t="s">
        <v>20</v>
      </c>
      <c r="G1777" s="127"/>
      <c r="H1777" s="127" t="s">
        <v>1</v>
      </c>
      <c r="I1777" s="127"/>
    </row>
    <row r="1778" spans="1:9" s="126" customFormat="1" ht="136.5" x14ac:dyDescent="0.3">
      <c r="A1778" s="157" t="s">
        <v>2426</v>
      </c>
      <c r="B1778" s="157" t="s">
        <v>2582</v>
      </c>
      <c r="C1778" s="157" t="s">
        <v>2584</v>
      </c>
      <c r="D1778" s="157" t="s">
        <v>1443</v>
      </c>
      <c r="E1778" s="68">
        <v>916</v>
      </c>
      <c r="F1778" s="172" t="s">
        <v>20</v>
      </c>
      <c r="G1778" s="127"/>
      <c r="H1778" s="127" t="s">
        <v>1</v>
      </c>
      <c r="I1778" s="127"/>
    </row>
    <row r="1779" spans="1:9" s="126" customFormat="1" ht="136.5" x14ac:dyDescent="0.3">
      <c r="A1779" s="157" t="s">
        <v>2426</v>
      </c>
      <c r="B1779" s="157" t="s">
        <v>2582</v>
      </c>
      <c r="C1779" s="157" t="s">
        <v>2585</v>
      </c>
      <c r="D1779" s="157" t="s">
        <v>1443</v>
      </c>
      <c r="E1779" s="68">
        <v>2087</v>
      </c>
      <c r="F1779" s="172" t="s">
        <v>20</v>
      </c>
      <c r="G1779" s="127"/>
      <c r="H1779" s="127" t="s">
        <v>1</v>
      </c>
      <c r="I1779" s="127"/>
    </row>
    <row r="1780" spans="1:9" s="126" customFormat="1" ht="136.5" x14ac:dyDescent="0.3">
      <c r="A1780" s="157" t="s">
        <v>2426</v>
      </c>
      <c r="B1780" s="157" t="s">
        <v>2582</v>
      </c>
      <c r="C1780" s="157" t="s">
        <v>2586</v>
      </c>
      <c r="D1780" s="157" t="s">
        <v>1443</v>
      </c>
      <c r="E1780" s="68">
        <v>468</v>
      </c>
      <c r="F1780" s="172" t="s">
        <v>20</v>
      </c>
      <c r="G1780" s="127"/>
      <c r="H1780" s="127" t="s">
        <v>1</v>
      </c>
      <c r="I1780" s="127"/>
    </row>
    <row r="1781" spans="1:9" s="126" customFormat="1" ht="136.5" x14ac:dyDescent="0.3">
      <c r="A1781" s="157" t="s">
        <v>2426</v>
      </c>
      <c r="B1781" s="157" t="s">
        <v>2582</v>
      </c>
      <c r="C1781" s="157" t="s">
        <v>2587</v>
      </c>
      <c r="D1781" s="157" t="s">
        <v>1443</v>
      </c>
      <c r="E1781" s="68">
        <v>1246</v>
      </c>
      <c r="F1781" s="172" t="s">
        <v>20</v>
      </c>
      <c r="G1781" s="127"/>
      <c r="H1781" s="127" t="s">
        <v>1</v>
      </c>
      <c r="I1781" s="127"/>
    </row>
    <row r="1782" spans="1:9" s="126" customFormat="1" ht="136.5" x14ac:dyDescent="0.3">
      <c r="A1782" s="157" t="s">
        <v>2426</v>
      </c>
      <c r="B1782" s="157" t="s">
        <v>2582</v>
      </c>
      <c r="C1782" s="157" t="s">
        <v>2588</v>
      </c>
      <c r="D1782" s="157" t="s">
        <v>1443</v>
      </c>
      <c r="E1782" s="68">
        <v>502</v>
      </c>
      <c r="F1782" s="172" t="s">
        <v>20</v>
      </c>
      <c r="G1782" s="127"/>
      <c r="H1782" s="127" t="s">
        <v>1</v>
      </c>
      <c r="I1782" s="127"/>
    </row>
    <row r="1783" spans="1:9" s="126" customFormat="1" ht="136.5" x14ac:dyDescent="0.3">
      <c r="A1783" s="157" t="s">
        <v>2426</v>
      </c>
      <c r="B1783" s="157" t="s">
        <v>2582</v>
      </c>
      <c r="C1783" s="157" t="s">
        <v>2589</v>
      </c>
      <c r="D1783" s="157" t="s">
        <v>1443</v>
      </c>
      <c r="E1783" s="68">
        <v>522</v>
      </c>
      <c r="F1783" s="172" t="s">
        <v>20</v>
      </c>
      <c r="G1783" s="127"/>
      <c r="H1783" s="127" t="s">
        <v>1</v>
      </c>
      <c r="I1783" s="127"/>
    </row>
    <row r="1784" spans="1:9" s="126" customFormat="1" ht="136.5" x14ac:dyDescent="0.3">
      <c r="A1784" s="157" t="s">
        <v>2426</v>
      </c>
      <c r="B1784" s="157" t="s">
        <v>2582</v>
      </c>
      <c r="C1784" s="157" t="s">
        <v>2590</v>
      </c>
      <c r="D1784" s="157" t="s">
        <v>1443</v>
      </c>
      <c r="E1784" s="68">
        <v>536</v>
      </c>
      <c r="F1784" s="172" t="s">
        <v>20</v>
      </c>
      <c r="G1784" s="127"/>
      <c r="H1784" s="127" t="s">
        <v>1</v>
      </c>
      <c r="I1784" s="127"/>
    </row>
    <row r="1785" spans="1:9" s="126" customFormat="1" ht="136.5" x14ac:dyDescent="0.3">
      <c r="A1785" s="157" t="s">
        <v>2426</v>
      </c>
      <c r="B1785" s="157" t="s">
        <v>2427</v>
      </c>
      <c r="C1785" s="157" t="s">
        <v>2591</v>
      </c>
      <c r="D1785" s="157" t="s">
        <v>1443</v>
      </c>
      <c r="E1785" s="68">
        <v>20</v>
      </c>
      <c r="F1785" s="172" t="s">
        <v>20</v>
      </c>
      <c r="G1785" s="127"/>
      <c r="H1785" s="127" t="s">
        <v>1</v>
      </c>
      <c r="I1785" s="127"/>
    </row>
    <row r="1786" spans="1:9" s="126" customFormat="1" ht="136.5" x14ac:dyDescent="0.3">
      <c r="A1786" s="157" t="s">
        <v>2426</v>
      </c>
      <c r="B1786" s="157" t="s">
        <v>2427</v>
      </c>
      <c r="C1786" s="157" t="s">
        <v>2592</v>
      </c>
      <c r="D1786" s="157" t="s">
        <v>1443</v>
      </c>
      <c r="E1786" s="68">
        <v>19</v>
      </c>
      <c r="F1786" s="172" t="s">
        <v>20</v>
      </c>
      <c r="G1786" s="127"/>
      <c r="H1786" s="127" t="s">
        <v>1</v>
      </c>
      <c r="I1786" s="127"/>
    </row>
    <row r="1787" spans="1:9" s="126" customFormat="1" ht="136.5" x14ac:dyDescent="0.3">
      <c r="A1787" s="157" t="s">
        <v>2426</v>
      </c>
      <c r="B1787" s="157" t="s">
        <v>2427</v>
      </c>
      <c r="C1787" s="157" t="s">
        <v>2593</v>
      </c>
      <c r="D1787" s="157" t="s">
        <v>1443</v>
      </c>
      <c r="E1787" s="68">
        <v>14</v>
      </c>
      <c r="F1787" s="172" t="s">
        <v>20</v>
      </c>
      <c r="G1787" s="127"/>
      <c r="H1787" s="127" t="s">
        <v>1</v>
      </c>
      <c r="I1787" s="127"/>
    </row>
    <row r="1788" spans="1:9" s="126" customFormat="1" ht="136.5" x14ac:dyDescent="0.3">
      <c r="A1788" s="157" t="s">
        <v>2426</v>
      </c>
      <c r="B1788" s="157" t="s">
        <v>2427</v>
      </c>
      <c r="C1788" s="157" t="s">
        <v>2594</v>
      </c>
      <c r="D1788" s="157" t="s">
        <v>1443</v>
      </c>
      <c r="E1788" s="171">
        <v>12</v>
      </c>
      <c r="F1788" s="172" t="s">
        <v>20</v>
      </c>
      <c r="G1788" s="127"/>
      <c r="H1788" s="127" t="s">
        <v>1</v>
      </c>
      <c r="I1788" s="127"/>
    </row>
    <row r="1789" spans="1:9" s="126" customFormat="1" ht="136.5" x14ac:dyDescent="0.3">
      <c r="A1789" s="157" t="s">
        <v>2426</v>
      </c>
      <c r="B1789" s="157" t="s">
        <v>2427</v>
      </c>
      <c r="C1789" s="157" t="s">
        <v>2595</v>
      </c>
      <c r="D1789" s="157" t="s">
        <v>1443</v>
      </c>
      <c r="E1789" s="171">
        <v>83</v>
      </c>
      <c r="F1789" s="172" t="s">
        <v>20</v>
      </c>
      <c r="G1789" s="127"/>
      <c r="H1789" s="127" t="s">
        <v>1</v>
      </c>
      <c r="I1789" s="127"/>
    </row>
    <row r="1790" spans="1:9" s="126" customFormat="1" ht="136.5" x14ac:dyDescent="0.3">
      <c r="A1790" s="173" t="s">
        <v>2429</v>
      </c>
      <c r="B1790" s="174" t="s">
        <v>2596</v>
      </c>
      <c r="C1790" s="174" t="s">
        <v>2597</v>
      </c>
      <c r="D1790" s="62" t="s">
        <v>2432</v>
      </c>
      <c r="E1790" s="175">
        <v>334</v>
      </c>
      <c r="F1790" s="135" t="s">
        <v>183</v>
      </c>
      <c r="G1790" s="72"/>
      <c r="H1790" s="127" t="s">
        <v>1</v>
      </c>
      <c r="I1790" s="176"/>
    </row>
    <row r="1791" spans="1:9" s="126" customFormat="1" ht="136.5" x14ac:dyDescent="0.3">
      <c r="A1791" s="173" t="s">
        <v>2429</v>
      </c>
      <c r="B1791" s="174" t="s">
        <v>2598</v>
      </c>
      <c r="C1791" s="174" t="s">
        <v>1601</v>
      </c>
      <c r="D1791" s="62" t="s">
        <v>2432</v>
      </c>
      <c r="E1791" s="175">
        <v>20</v>
      </c>
      <c r="F1791" s="135" t="s">
        <v>183</v>
      </c>
      <c r="G1791" s="72"/>
      <c r="H1791" s="127" t="s">
        <v>1</v>
      </c>
      <c r="I1791" s="176"/>
    </row>
    <row r="1792" spans="1:9" s="126" customFormat="1" ht="136.5" x14ac:dyDescent="0.3">
      <c r="A1792" s="173" t="s">
        <v>2429</v>
      </c>
      <c r="B1792" s="174" t="s">
        <v>2598</v>
      </c>
      <c r="C1792" s="174" t="s">
        <v>1614</v>
      </c>
      <c r="D1792" s="62" t="s">
        <v>2432</v>
      </c>
      <c r="E1792" s="175">
        <v>20</v>
      </c>
      <c r="F1792" s="135" t="s">
        <v>183</v>
      </c>
      <c r="G1792" s="72"/>
      <c r="H1792" s="127" t="s">
        <v>1</v>
      </c>
      <c r="I1792" s="176"/>
    </row>
    <row r="1793" spans="1:9" s="126" customFormat="1" ht="136.5" x14ac:dyDescent="0.3">
      <c r="A1793" s="173" t="s">
        <v>2429</v>
      </c>
      <c r="B1793" s="174" t="s">
        <v>2598</v>
      </c>
      <c r="C1793" s="174" t="s">
        <v>2599</v>
      </c>
      <c r="D1793" s="62" t="s">
        <v>2432</v>
      </c>
      <c r="E1793" s="175">
        <v>20</v>
      </c>
      <c r="F1793" s="135" t="s">
        <v>183</v>
      </c>
      <c r="G1793" s="72"/>
      <c r="H1793" s="127" t="s">
        <v>1</v>
      </c>
      <c r="I1793" s="176"/>
    </row>
    <row r="1794" spans="1:9" s="126" customFormat="1" ht="136.5" x14ac:dyDescent="0.3">
      <c r="A1794" s="173" t="s">
        <v>2429</v>
      </c>
      <c r="B1794" s="174" t="s">
        <v>2598</v>
      </c>
      <c r="C1794" s="174" t="s">
        <v>2600</v>
      </c>
      <c r="D1794" s="62" t="s">
        <v>2432</v>
      </c>
      <c r="E1794" s="175">
        <v>20</v>
      </c>
      <c r="F1794" s="135" t="s">
        <v>183</v>
      </c>
      <c r="G1794" s="72"/>
      <c r="H1794" s="127" t="s">
        <v>1</v>
      </c>
      <c r="I1794" s="176"/>
    </row>
    <row r="1795" spans="1:9" s="126" customFormat="1" ht="136.5" x14ac:dyDescent="0.3">
      <c r="A1795" s="173" t="s">
        <v>2441</v>
      </c>
      <c r="B1795" s="174" t="s">
        <v>2598</v>
      </c>
      <c r="C1795" s="174" t="s">
        <v>1684</v>
      </c>
      <c r="D1795" s="62" t="s">
        <v>2432</v>
      </c>
      <c r="E1795" s="175">
        <v>20</v>
      </c>
      <c r="F1795" s="135" t="s">
        <v>183</v>
      </c>
      <c r="G1795" s="72"/>
      <c r="H1795" s="127" t="s">
        <v>1</v>
      </c>
      <c r="I1795" s="176"/>
    </row>
    <row r="1796" spans="1:9" s="126" customFormat="1" ht="136.5" x14ac:dyDescent="0.3">
      <c r="A1796" s="173" t="s">
        <v>2441</v>
      </c>
      <c r="B1796" s="174" t="s">
        <v>2598</v>
      </c>
      <c r="C1796" s="174" t="s">
        <v>1636</v>
      </c>
      <c r="D1796" s="62" t="s">
        <v>2432</v>
      </c>
      <c r="E1796" s="175">
        <v>20</v>
      </c>
      <c r="F1796" s="135" t="s">
        <v>183</v>
      </c>
      <c r="G1796" s="72"/>
      <c r="H1796" s="127" t="s">
        <v>1</v>
      </c>
      <c r="I1796" s="176"/>
    </row>
    <row r="1797" spans="1:9" s="126" customFormat="1" ht="136.5" x14ac:dyDescent="0.3">
      <c r="A1797" s="173" t="s">
        <v>2429</v>
      </c>
      <c r="B1797" s="174" t="s">
        <v>2598</v>
      </c>
      <c r="C1797" s="174" t="s">
        <v>2601</v>
      </c>
      <c r="D1797" s="62" t="s">
        <v>2432</v>
      </c>
      <c r="E1797" s="175">
        <v>20</v>
      </c>
      <c r="F1797" s="135" t="s">
        <v>183</v>
      </c>
      <c r="G1797" s="72"/>
      <c r="H1797" s="127" t="s">
        <v>1</v>
      </c>
      <c r="I1797" s="176"/>
    </row>
    <row r="1798" spans="1:9" s="126" customFormat="1" ht="136.5" x14ac:dyDescent="0.3">
      <c r="A1798" s="173" t="s">
        <v>2441</v>
      </c>
      <c r="B1798" s="174" t="s">
        <v>2598</v>
      </c>
      <c r="C1798" s="174" t="s">
        <v>2602</v>
      </c>
      <c r="D1798" s="62" t="s">
        <v>2432</v>
      </c>
      <c r="E1798" s="175">
        <v>20</v>
      </c>
      <c r="F1798" s="135" t="s">
        <v>183</v>
      </c>
      <c r="G1798" s="72"/>
      <c r="H1798" s="127" t="s">
        <v>1</v>
      </c>
      <c r="I1798" s="176"/>
    </row>
    <row r="1799" spans="1:9" s="126" customFormat="1" ht="136.5" x14ac:dyDescent="0.3">
      <c r="A1799" s="173" t="s">
        <v>2429</v>
      </c>
      <c r="B1799" s="174" t="s">
        <v>2598</v>
      </c>
      <c r="C1799" s="174" t="s">
        <v>2603</v>
      </c>
      <c r="D1799" s="62" t="s">
        <v>2432</v>
      </c>
      <c r="E1799" s="175">
        <v>20</v>
      </c>
      <c r="F1799" s="135" t="s">
        <v>183</v>
      </c>
      <c r="G1799" s="72"/>
      <c r="H1799" s="127" t="s">
        <v>1</v>
      </c>
      <c r="I1799" s="176"/>
    </row>
    <row r="1800" spans="1:9" s="126" customFormat="1" ht="136.5" x14ac:dyDescent="0.3">
      <c r="A1800" s="173" t="s">
        <v>2441</v>
      </c>
      <c r="B1800" s="174" t="s">
        <v>2598</v>
      </c>
      <c r="C1800" s="174" t="s">
        <v>1626</v>
      </c>
      <c r="D1800" s="62" t="s">
        <v>2432</v>
      </c>
      <c r="E1800" s="175">
        <v>20</v>
      </c>
      <c r="F1800" s="135" t="s">
        <v>183</v>
      </c>
      <c r="G1800" s="72"/>
      <c r="H1800" s="127" t="s">
        <v>1</v>
      </c>
      <c r="I1800" s="176"/>
    </row>
    <row r="1801" spans="1:9" s="126" customFormat="1" ht="136.5" x14ac:dyDescent="0.3">
      <c r="A1801" s="173" t="s">
        <v>2441</v>
      </c>
      <c r="B1801" s="174" t="s">
        <v>2598</v>
      </c>
      <c r="C1801" s="174" t="s">
        <v>1690</v>
      </c>
      <c r="D1801" s="62" t="s">
        <v>2432</v>
      </c>
      <c r="E1801" s="175">
        <v>50</v>
      </c>
      <c r="F1801" s="135" t="s">
        <v>183</v>
      </c>
      <c r="G1801" s="72"/>
      <c r="H1801" s="127" t="s">
        <v>1</v>
      </c>
      <c r="I1801" s="176"/>
    </row>
    <row r="1802" spans="1:9" s="126" customFormat="1" ht="136.5" x14ac:dyDescent="0.3">
      <c r="A1802" s="173" t="s">
        <v>2441</v>
      </c>
      <c r="B1802" s="174" t="s">
        <v>2598</v>
      </c>
      <c r="C1802" s="174" t="s">
        <v>1635</v>
      </c>
      <c r="D1802" s="62" t="s">
        <v>2432</v>
      </c>
      <c r="E1802" s="175">
        <v>20</v>
      </c>
      <c r="F1802" s="135" t="s">
        <v>183</v>
      </c>
      <c r="G1802" s="72"/>
      <c r="H1802" s="127" t="s">
        <v>1</v>
      </c>
      <c r="I1802" s="176"/>
    </row>
    <row r="1803" spans="1:9" s="126" customFormat="1" ht="136.5" x14ac:dyDescent="0.3">
      <c r="A1803" s="173" t="s">
        <v>2429</v>
      </c>
      <c r="B1803" s="174" t="s">
        <v>2598</v>
      </c>
      <c r="C1803" s="174" t="s">
        <v>1596</v>
      </c>
      <c r="D1803" s="62" t="s">
        <v>2432</v>
      </c>
      <c r="E1803" s="175">
        <v>20</v>
      </c>
      <c r="F1803" s="135" t="s">
        <v>183</v>
      </c>
      <c r="G1803" s="72"/>
      <c r="H1803" s="127" t="s">
        <v>1</v>
      </c>
      <c r="I1803" s="176"/>
    </row>
    <row r="1804" spans="1:9" s="126" customFormat="1" ht="136.5" x14ac:dyDescent="0.3">
      <c r="A1804" s="173" t="s">
        <v>2429</v>
      </c>
      <c r="B1804" s="174" t="s">
        <v>2598</v>
      </c>
      <c r="C1804" s="174" t="s">
        <v>1612</v>
      </c>
      <c r="D1804" s="62" t="s">
        <v>2432</v>
      </c>
      <c r="E1804" s="175">
        <v>10</v>
      </c>
      <c r="F1804" s="135" t="s">
        <v>183</v>
      </c>
      <c r="G1804" s="72"/>
      <c r="H1804" s="127" t="s">
        <v>1</v>
      </c>
      <c r="I1804" s="176"/>
    </row>
    <row r="1805" spans="1:9" s="126" customFormat="1" ht="136.5" x14ac:dyDescent="0.3">
      <c r="A1805" s="173" t="s">
        <v>2441</v>
      </c>
      <c r="B1805" s="174" t="s">
        <v>2598</v>
      </c>
      <c r="C1805" s="174" t="s">
        <v>1612</v>
      </c>
      <c r="D1805" s="62" t="s">
        <v>2432</v>
      </c>
      <c r="E1805" s="175">
        <v>10</v>
      </c>
      <c r="F1805" s="135" t="s">
        <v>183</v>
      </c>
      <c r="G1805" s="72"/>
      <c r="H1805" s="127" t="s">
        <v>1</v>
      </c>
      <c r="I1805" s="176"/>
    </row>
    <row r="1806" spans="1:9" s="126" customFormat="1" ht="136.5" x14ac:dyDescent="0.3">
      <c r="A1806" s="173" t="s">
        <v>2441</v>
      </c>
      <c r="B1806" s="174" t="s">
        <v>2598</v>
      </c>
      <c r="C1806" s="174" t="s">
        <v>1702</v>
      </c>
      <c r="D1806" s="62" t="s">
        <v>2432</v>
      </c>
      <c r="E1806" s="175">
        <v>15</v>
      </c>
      <c r="F1806" s="135" t="s">
        <v>183</v>
      </c>
      <c r="G1806" s="72"/>
      <c r="H1806" s="127" t="s">
        <v>1</v>
      </c>
      <c r="I1806" s="176"/>
    </row>
    <row r="1807" spans="1:9" s="126" customFormat="1" ht="136.5" x14ac:dyDescent="0.3">
      <c r="A1807" s="173" t="s">
        <v>2429</v>
      </c>
      <c r="B1807" s="174" t="s">
        <v>2598</v>
      </c>
      <c r="C1807" s="174" t="s">
        <v>1702</v>
      </c>
      <c r="D1807" s="62" t="s">
        <v>2432</v>
      </c>
      <c r="E1807" s="175">
        <v>5</v>
      </c>
      <c r="F1807" s="135" t="s">
        <v>183</v>
      </c>
      <c r="G1807" s="72"/>
      <c r="H1807" s="127" t="s">
        <v>1</v>
      </c>
      <c r="I1807" s="176"/>
    </row>
    <row r="1808" spans="1:9" s="126" customFormat="1" ht="136.5" x14ac:dyDescent="0.3">
      <c r="A1808" s="173" t="s">
        <v>2441</v>
      </c>
      <c r="B1808" s="174" t="s">
        <v>2598</v>
      </c>
      <c r="C1808" s="174" t="s">
        <v>2604</v>
      </c>
      <c r="D1808" s="62" t="s">
        <v>2432</v>
      </c>
      <c r="E1808" s="175">
        <v>19</v>
      </c>
      <c r="F1808" s="135" t="s">
        <v>183</v>
      </c>
      <c r="G1808" s="72"/>
      <c r="H1808" s="127" t="s">
        <v>1</v>
      </c>
      <c r="I1808" s="176"/>
    </row>
    <row r="1809" spans="1:9" s="126" customFormat="1" ht="136.5" x14ac:dyDescent="0.3">
      <c r="A1809" s="173" t="s">
        <v>2429</v>
      </c>
      <c r="B1809" s="174" t="s">
        <v>2598</v>
      </c>
      <c r="C1809" s="174" t="s">
        <v>2604</v>
      </c>
      <c r="D1809" s="62" t="s">
        <v>2432</v>
      </c>
      <c r="E1809" s="175">
        <v>1</v>
      </c>
      <c r="F1809" s="135" t="s">
        <v>183</v>
      </c>
      <c r="G1809" s="72"/>
      <c r="H1809" s="127" t="s">
        <v>1</v>
      </c>
      <c r="I1809" s="176"/>
    </row>
    <row r="1810" spans="1:9" s="126" customFormat="1" ht="136.5" x14ac:dyDescent="0.3">
      <c r="A1810" s="173" t="s">
        <v>2441</v>
      </c>
      <c r="B1810" s="174" t="s">
        <v>2598</v>
      </c>
      <c r="C1810" s="174" t="s">
        <v>2605</v>
      </c>
      <c r="D1810" s="62" t="s">
        <v>2432</v>
      </c>
      <c r="E1810" s="175">
        <v>20</v>
      </c>
      <c r="F1810" s="135" t="s">
        <v>183</v>
      </c>
      <c r="G1810" s="72"/>
      <c r="H1810" s="127" t="s">
        <v>1</v>
      </c>
      <c r="I1810" s="176"/>
    </row>
    <row r="1811" spans="1:9" s="126" customFormat="1" ht="136.5" x14ac:dyDescent="0.3">
      <c r="A1811" s="173" t="s">
        <v>2441</v>
      </c>
      <c r="B1811" s="174" t="s">
        <v>2598</v>
      </c>
      <c r="C1811" s="174" t="s">
        <v>2606</v>
      </c>
      <c r="D1811" s="62" t="s">
        <v>2432</v>
      </c>
      <c r="E1811" s="175">
        <v>20</v>
      </c>
      <c r="F1811" s="135" t="s">
        <v>183</v>
      </c>
      <c r="G1811" s="72"/>
      <c r="H1811" s="127" t="s">
        <v>1</v>
      </c>
      <c r="I1811" s="176"/>
    </row>
    <row r="1812" spans="1:9" s="126" customFormat="1" ht="136.5" x14ac:dyDescent="0.3">
      <c r="A1812" s="62" t="s">
        <v>2429</v>
      </c>
      <c r="B1812" s="174" t="s">
        <v>2598</v>
      </c>
      <c r="C1812" s="174" t="s">
        <v>1574</v>
      </c>
      <c r="D1812" s="62" t="s">
        <v>2432</v>
      </c>
      <c r="E1812" s="175">
        <v>20</v>
      </c>
      <c r="F1812" s="135" t="s">
        <v>183</v>
      </c>
      <c r="G1812" s="72"/>
      <c r="H1812" s="127" t="s">
        <v>1</v>
      </c>
      <c r="I1812" s="176"/>
    </row>
    <row r="1813" spans="1:9" s="126" customFormat="1" ht="136.5" x14ac:dyDescent="0.3">
      <c r="A1813" s="62" t="s">
        <v>2429</v>
      </c>
      <c r="B1813" s="174" t="s">
        <v>2598</v>
      </c>
      <c r="C1813" s="174" t="s">
        <v>2607</v>
      </c>
      <c r="D1813" s="62" t="s">
        <v>2432</v>
      </c>
      <c r="E1813" s="175">
        <v>50</v>
      </c>
      <c r="F1813" s="135" t="s">
        <v>183</v>
      </c>
      <c r="G1813" s="72"/>
      <c r="H1813" s="127" t="s">
        <v>1</v>
      </c>
      <c r="I1813" s="176"/>
    </row>
    <row r="1814" spans="1:9" s="126" customFormat="1" ht="136.5" x14ac:dyDescent="0.3">
      <c r="A1814" s="173" t="s">
        <v>2429</v>
      </c>
      <c r="B1814" s="174" t="s">
        <v>2598</v>
      </c>
      <c r="C1814" s="174" t="s">
        <v>1633</v>
      </c>
      <c r="D1814" s="62" t="s">
        <v>2432</v>
      </c>
      <c r="E1814" s="175">
        <v>20</v>
      </c>
      <c r="F1814" s="135" t="s">
        <v>183</v>
      </c>
      <c r="G1814" s="72"/>
      <c r="H1814" s="127" t="s">
        <v>1</v>
      </c>
      <c r="I1814" s="176"/>
    </row>
    <row r="1815" spans="1:9" s="126" customFormat="1" ht="136.5" x14ac:dyDescent="0.3">
      <c r="A1815" s="62" t="s">
        <v>2429</v>
      </c>
      <c r="B1815" s="174" t="s">
        <v>2598</v>
      </c>
      <c r="C1815" s="174" t="s">
        <v>2608</v>
      </c>
      <c r="D1815" s="62" t="s">
        <v>2432</v>
      </c>
      <c r="E1815" s="175">
        <v>20</v>
      </c>
      <c r="F1815" s="135" t="s">
        <v>183</v>
      </c>
      <c r="G1815" s="72"/>
      <c r="H1815" s="127" t="s">
        <v>1</v>
      </c>
      <c r="I1815" s="176"/>
    </row>
    <row r="1816" spans="1:9" s="126" customFormat="1" ht="136.5" x14ac:dyDescent="0.3">
      <c r="A1816" s="173" t="s">
        <v>2441</v>
      </c>
      <c r="B1816" s="174" t="s">
        <v>2598</v>
      </c>
      <c r="C1816" s="174" t="s">
        <v>1622</v>
      </c>
      <c r="D1816" s="62" t="s">
        <v>2432</v>
      </c>
      <c r="E1816" s="175">
        <v>20</v>
      </c>
      <c r="F1816" s="135" t="s">
        <v>183</v>
      </c>
      <c r="G1816" s="72"/>
      <c r="H1816" s="127" t="s">
        <v>1</v>
      </c>
      <c r="I1816" s="177"/>
    </row>
    <row r="1817" spans="1:9" s="126" customFormat="1" ht="136.5" x14ac:dyDescent="0.3">
      <c r="A1817" s="62" t="s">
        <v>2441</v>
      </c>
      <c r="B1817" s="174" t="s">
        <v>2598</v>
      </c>
      <c r="C1817" s="174" t="s">
        <v>1623</v>
      </c>
      <c r="D1817" s="62" t="s">
        <v>2432</v>
      </c>
      <c r="E1817" s="175">
        <v>20</v>
      </c>
      <c r="F1817" s="135" t="s">
        <v>183</v>
      </c>
      <c r="G1817" s="72"/>
      <c r="H1817" s="127" t="s">
        <v>1</v>
      </c>
      <c r="I1817" s="178"/>
    </row>
    <row r="1818" spans="1:9" s="126" customFormat="1" ht="136.5" x14ac:dyDescent="0.3">
      <c r="A1818" s="62" t="s">
        <v>2429</v>
      </c>
      <c r="B1818" s="174" t="s">
        <v>2598</v>
      </c>
      <c r="C1818" s="174" t="s">
        <v>2609</v>
      </c>
      <c r="D1818" s="62" t="s">
        <v>2432</v>
      </c>
      <c r="E1818" s="175">
        <v>20</v>
      </c>
      <c r="F1818" s="135" t="s">
        <v>183</v>
      </c>
      <c r="G1818" s="72"/>
      <c r="H1818" s="127" t="s">
        <v>1</v>
      </c>
      <c r="I1818" s="179"/>
    </row>
    <row r="1819" spans="1:9" s="126" customFormat="1" ht="136.5" x14ac:dyDescent="0.3">
      <c r="A1819" s="62" t="s">
        <v>2429</v>
      </c>
      <c r="B1819" s="174" t="s">
        <v>2598</v>
      </c>
      <c r="C1819" s="174" t="s">
        <v>2610</v>
      </c>
      <c r="D1819" s="62" t="s">
        <v>2432</v>
      </c>
      <c r="E1819" s="175">
        <v>10</v>
      </c>
      <c r="F1819" s="135" t="s">
        <v>183</v>
      </c>
      <c r="G1819" s="72"/>
      <c r="H1819" s="127" t="s">
        <v>1</v>
      </c>
      <c r="I1819" s="179"/>
    </row>
    <row r="1820" spans="1:9" s="126" customFormat="1" ht="136.5" x14ac:dyDescent="0.3">
      <c r="A1820" s="173" t="s">
        <v>2441</v>
      </c>
      <c r="B1820" s="174" t="s">
        <v>2598</v>
      </c>
      <c r="C1820" s="174" t="s">
        <v>2610</v>
      </c>
      <c r="D1820" s="62" t="s">
        <v>2432</v>
      </c>
      <c r="E1820" s="175">
        <v>10</v>
      </c>
      <c r="F1820" s="135" t="s">
        <v>183</v>
      </c>
      <c r="G1820" s="72"/>
      <c r="H1820" s="127" t="s">
        <v>1</v>
      </c>
      <c r="I1820" s="179"/>
    </row>
    <row r="1821" spans="1:9" s="126" customFormat="1" ht="136.5" x14ac:dyDescent="0.3">
      <c r="A1821" s="173" t="s">
        <v>2429</v>
      </c>
      <c r="B1821" s="174" t="s">
        <v>2598</v>
      </c>
      <c r="C1821" s="174" t="s">
        <v>2611</v>
      </c>
      <c r="D1821" s="62" t="s">
        <v>2432</v>
      </c>
      <c r="E1821" s="175">
        <v>20</v>
      </c>
      <c r="F1821" s="135" t="s">
        <v>183</v>
      </c>
      <c r="G1821" s="72"/>
      <c r="H1821" s="127" t="s">
        <v>1</v>
      </c>
      <c r="I1821" s="179"/>
    </row>
    <row r="1822" spans="1:9" s="126" customFormat="1" ht="136.5" x14ac:dyDescent="0.3">
      <c r="A1822" s="62" t="s">
        <v>2441</v>
      </c>
      <c r="B1822" s="174" t="s">
        <v>2598</v>
      </c>
      <c r="C1822" s="174" t="s">
        <v>1671</v>
      </c>
      <c r="D1822" s="62" t="s">
        <v>2432</v>
      </c>
      <c r="E1822" s="175">
        <v>20</v>
      </c>
      <c r="F1822" s="135" t="s">
        <v>183</v>
      </c>
      <c r="G1822" s="72"/>
      <c r="H1822" s="127" t="s">
        <v>1</v>
      </c>
      <c r="I1822" s="179"/>
    </row>
    <row r="1823" spans="1:9" s="126" customFormat="1" ht="136.5" x14ac:dyDescent="0.3">
      <c r="A1823" s="62" t="s">
        <v>2441</v>
      </c>
      <c r="B1823" s="174" t="s">
        <v>2598</v>
      </c>
      <c r="C1823" s="174" t="s">
        <v>1677</v>
      </c>
      <c r="D1823" s="62" t="s">
        <v>2432</v>
      </c>
      <c r="E1823" s="175">
        <v>20</v>
      </c>
      <c r="F1823" s="135" t="s">
        <v>183</v>
      </c>
      <c r="G1823" s="72"/>
      <c r="H1823" s="127" t="s">
        <v>1</v>
      </c>
      <c r="I1823" s="179"/>
    </row>
    <row r="1824" spans="1:9" s="126" customFormat="1" ht="136.5" x14ac:dyDescent="0.3">
      <c r="A1824" s="173" t="s">
        <v>2441</v>
      </c>
      <c r="B1824" s="174" t="s">
        <v>2598</v>
      </c>
      <c r="C1824" s="174" t="s">
        <v>2612</v>
      </c>
      <c r="D1824" s="62" t="s">
        <v>2432</v>
      </c>
      <c r="E1824" s="175">
        <v>20</v>
      </c>
      <c r="F1824" s="135" t="s">
        <v>183</v>
      </c>
      <c r="G1824" s="72"/>
      <c r="H1824" s="127" t="s">
        <v>1</v>
      </c>
      <c r="I1824" s="179"/>
    </row>
    <row r="1825" spans="1:9" s="126" customFormat="1" ht="136.5" x14ac:dyDescent="0.3">
      <c r="A1825" s="62" t="s">
        <v>2441</v>
      </c>
      <c r="B1825" s="174" t="s">
        <v>2598</v>
      </c>
      <c r="C1825" s="174" t="s">
        <v>2613</v>
      </c>
      <c r="D1825" s="62" t="s">
        <v>2432</v>
      </c>
      <c r="E1825" s="175">
        <v>20</v>
      </c>
      <c r="F1825" s="135" t="s">
        <v>183</v>
      </c>
      <c r="G1825" s="72"/>
      <c r="H1825" s="127" t="s">
        <v>1</v>
      </c>
      <c r="I1825" s="179"/>
    </row>
    <row r="1826" spans="1:9" s="126" customFormat="1" ht="136.5" x14ac:dyDescent="0.3">
      <c r="A1826" s="173" t="s">
        <v>2429</v>
      </c>
      <c r="B1826" s="174" t="s">
        <v>2598</v>
      </c>
      <c r="C1826" s="174" t="s">
        <v>1624</v>
      </c>
      <c r="D1826" s="62" t="s">
        <v>2432</v>
      </c>
      <c r="E1826" s="175">
        <v>20</v>
      </c>
      <c r="F1826" s="135" t="s">
        <v>183</v>
      </c>
      <c r="G1826" s="72"/>
      <c r="H1826" s="127" t="s">
        <v>1</v>
      </c>
      <c r="I1826" s="179"/>
    </row>
    <row r="1827" spans="1:9" s="126" customFormat="1" ht="136.5" x14ac:dyDescent="0.3">
      <c r="A1827" s="62" t="s">
        <v>2429</v>
      </c>
      <c r="B1827" s="174" t="s">
        <v>2598</v>
      </c>
      <c r="C1827" s="174" t="s">
        <v>1607</v>
      </c>
      <c r="D1827" s="62" t="s">
        <v>2432</v>
      </c>
      <c r="E1827" s="175">
        <v>7</v>
      </c>
      <c r="F1827" s="135" t="s">
        <v>183</v>
      </c>
      <c r="G1827" s="72"/>
      <c r="H1827" s="127" t="s">
        <v>1</v>
      </c>
      <c r="I1827" s="179"/>
    </row>
    <row r="1828" spans="1:9" s="126" customFormat="1" ht="136.5" x14ac:dyDescent="0.3">
      <c r="A1828" s="62" t="s">
        <v>2441</v>
      </c>
      <c r="B1828" s="174" t="s">
        <v>2598</v>
      </c>
      <c r="C1828" s="174" t="s">
        <v>1607</v>
      </c>
      <c r="D1828" s="62" t="s">
        <v>2432</v>
      </c>
      <c r="E1828" s="175">
        <v>13</v>
      </c>
      <c r="F1828" s="135" t="s">
        <v>183</v>
      </c>
      <c r="G1828" s="72"/>
      <c r="H1828" s="127" t="s">
        <v>1</v>
      </c>
      <c r="I1828" s="179"/>
    </row>
    <row r="1829" spans="1:9" s="126" customFormat="1" ht="136.5" x14ac:dyDescent="0.3">
      <c r="A1829" s="173" t="s">
        <v>2429</v>
      </c>
      <c r="B1829" s="174" t="s">
        <v>2598</v>
      </c>
      <c r="C1829" s="174" t="s">
        <v>2614</v>
      </c>
      <c r="D1829" s="62" t="s">
        <v>2432</v>
      </c>
      <c r="E1829" s="175">
        <v>20</v>
      </c>
      <c r="F1829" s="135" t="s">
        <v>183</v>
      </c>
      <c r="G1829" s="72"/>
      <c r="H1829" s="127" t="s">
        <v>1</v>
      </c>
      <c r="I1829" s="179"/>
    </row>
    <row r="1830" spans="1:9" s="126" customFormat="1" ht="136.5" x14ac:dyDescent="0.3">
      <c r="A1830" s="173" t="s">
        <v>2441</v>
      </c>
      <c r="B1830" s="174" t="s">
        <v>2598</v>
      </c>
      <c r="C1830" s="174" t="s">
        <v>1573</v>
      </c>
      <c r="D1830" s="62" t="s">
        <v>2432</v>
      </c>
      <c r="E1830" s="175">
        <v>20</v>
      </c>
      <c r="F1830" s="135" t="s">
        <v>183</v>
      </c>
      <c r="G1830" s="72"/>
      <c r="H1830" s="127" t="s">
        <v>1</v>
      </c>
      <c r="I1830" s="179"/>
    </row>
    <row r="1831" spans="1:9" s="126" customFormat="1" ht="136.5" x14ac:dyDescent="0.3">
      <c r="A1831" s="173" t="s">
        <v>2429</v>
      </c>
      <c r="B1831" s="174" t="s">
        <v>2598</v>
      </c>
      <c r="C1831" s="174" t="s">
        <v>2615</v>
      </c>
      <c r="D1831" s="62" t="s">
        <v>2432</v>
      </c>
      <c r="E1831" s="175">
        <v>25</v>
      </c>
      <c r="F1831" s="135" t="s">
        <v>183</v>
      </c>
      <c r="G1831" s="72"/>
      <c r="H1831" s="127" t="s">
        <v>1</v>
      </c>
      <c r="I1831" s="179"/>
    </row>
    <row r="1832" spans="1:9" s="126" customFormat="1" ht="136.5" x14ac:dyDescent="0.3">
      <c r="A1832" s="173" t="s">
        <v>2441</v>
      </c>
      <c r="B1832" s="174" t="s">
        <v>2598</v>
      </c>
      <c r="C1832" s="174" t="s">
        <v>2615</v>
      </c>
      <c r="D1832" s="62" t="s">
        <v>2432</v>
      </c>
      <c r="E1832" s="175">
        <v>25</v>
      </c>
      <c r="F1832" s="135" t="s">
        <v>183</v>
      </c>
      <c r="G1832" s="72"/>
      <c r="H1832" s="127" t="s">
        <v>1</v>
      </c>
      <c r="I1832" s="179"/>
    </row>
    <row r="1833" spans="1:9" s="126" customFormat="1" ht="136.5" x14ac:dyDescent="0.3">
      <c r="A1833" s="62" t="s">
        <v>2441</v>
      </c>
      <c r="B1833" s="174" t="s">
        <v>2598</v>
      </c>
      <c r="C1833" s="174" t="s">
        <v>2616</v>
      </c>
      <c r="D1833" s="62" t="s">
        <v>2432</v>
      </c>
      <c r="E1833" s="175">
        <v>20</v>
      </c>
      <c r="F1833" s="135" t="s">
        <v>183</v>
      </c>
      <c r="G1833" s="72"/>
      <c r="H1833" s="127" t="s">
        <v>1</v>
      </c>
      <c r="I1833" s="179"/>
    </row>
    <row r="1834" spans="1:9" s="126" customFormat="1" ht="136.5" x14ac:dyDescent="0.3">
      <c r="A1834" s="62" t="s">
        <v>2429</v>
      </c>
      <c r="B1834" s="174" t="s">
        <v>2598</v>
      </c>
      <c r="C1834" s="174" t="s">
        <v>2617</v>
      </c>
      <c r="D1834" s="62" t="s">
        <v>2432</v>
      </c>
      <c r="E1834" s="175">
        <v>20</v>
      </c>
      <c r="F1834" s="135" t="s">
        <v>183</v>
      </c>
      <c r="G1834" s="72"/>
      <c r="H1834" s="127" t="s">
        <v>1</v>
      </c>
      <c r="I1834" s="179"/>
    </row>
    <row r="1835" spans="1:9" s="126" customFormat="1" ht="136.5" x14ac:dyDescent="0.3">
      <c r="A1835" s="173" t="s">
        <v>2429</v>
      </c>
      <c r="B1835" s="174" t="s">
        <v>2598</v>
      </c>
      <c r="C1835" s="174" t="s">
        <v>1656</v>
      </c>
      <c r="D1835" s="62" t="s">
        <v>2432</v>
      </c>
      <c r="E1835" s="175">
        <v>20</v>
      </c>
      <c r="F1835" s="135" t="s">
        <v>183</v>
      </c>
      <c r="G1835" s="72"/>
      <c r="H1835" s="127" t="s">
        <v>1</v>
      </c>
      <c r="I1835" s="179"/>
    </row>
    <row r="1836" spans="1:9" s="126" customFormat="1" ht="136.5" x14ac:dyDescent="0.3">
      <c r="A1836" s="173" t="s">
        <v>2429</v>
      </c>
      <c r="B1836" s="174" t="s">
        <v>2598</v>
      </c>
      <c r="C1836" s="174" t="s">
        <v>1648</v>
      </c>
      <c r="D1836" s="62" t="s">
        <v>2432</v>
      </c>
      <c r="E1836" s="175">
        <v>20</v>
      </c>
      <c r="F1836" s="135" t="s">
        <v>183</v>
      </c>
      <c r="G1836" s="72"/>
      <c r="H1836" s="127" t="s">
        <v>1</v>
      </c>
      <c r="I1836" s="179"/>
    </row>
    <row r="1837" spans="1:9" s="126" customFormat="1" ht="136.5" x14ac:dyDescent="0.3">
      <c r="A1837" s="62" t="s">
        <v>2429</v>
      </c>
      <c r="B1837" s="174" t="s">
        <v>2598</v>
      </c>
      <c r="C1837" s="174" t="s">
        <v>1710</v>
      </c>
      <c r="D1837" s="62" t="s">
        <v>2432</v>
      </c>
      <c r="E1837" s="175">
        <v>20</v>
      </c>
      <c r="F1837" s="135" t="s">
        <v>183</v>
      </c>
      <c r="G1837" s="72"/>
      <c r="H1837" s="127" t="s">
        <v>1</v>
      </c>
      <c r="I1837" s="179"/>
    </row>
    <row r="1838" spans="1:9" s="126" customFormat="1" ht="136.5" x14ac:dyDescent="0.3">
      <c r="A1838" s="173" t="s">
        <v>2429</v>
      </c>
      <c r="B1838" s="174" t="s">
        <v>2598</v>
      </c>
      <c r="C1838" s="174" t="s">
        <v>2618</v>
      </c>
      <c r="D1838" s="62" t="s">
        <v>2432</v>
      </c>
      <c r="E1838" s="175">
        <v>20</v>
      </c>
      <c r="F1838" s="135" t="s">
        <v>183</v>
      </c>
      <c r="G1838" s="72"/>
      <c r="H1838" s="127" t="s">
        <v>1</v>
      </c>
      <c r="I1838" s="179"/>
    </row>
    <row r="1839" spans="1:9" s="126" customFormat="1" ht="136.5" x14ac:dyDescent="0.3">
      <c r="A1839" s="62" t="s">
        <v>2429</v>
      </c>
      <c r="B1839" s="174" t="s">
        <v>2598</v>
      </c>
      <c r="C1839" s="174" t="s">
        <v>1706</v>
      </c>
      <c r="D1839" s="62" t="s">
        <v>2432</v>
      </c>
      <c r="E1839" s="175">
        <v>20</v>
      </c>
      <c r="F1839" s="135" t="s">
        <v>183</v>
      </c>
      <c r="G1839" s="72"/>
      <c r="H1839" s="127" t="s">
        <v>1</v>
      </c>
      <c r="I1839" s="179"/>
    </row>
    <row r="1840" spans="1:9" s="126" customFormat="1" ht="136.5" x14ac:dyDescent="0.3">
      <c r="A1840" s="62" t="s">
        <v>2429</v>
      </c>
      <c r="B1840" s="174" t="s">
        <v>2598</v>
      </c>
      <c r="C1840" s="174" t="s">
        <v>2619</v>
      </c>
      <c r="D1840" s="62" t="s">
        <v>2432</v>
      </c>
      <c r="E1840" s="175">
        <v>20</v>
      </c>
      <c r="F1840" s="135" t="s">
        <v>183</v>
      </c>
      <c r="G1840" s="72"/>
      <c r="H1840" s="127" t="s">
        <v>1</v>
      </c>
      <c r="I1840" s="179"/>
    </row>
    <row r="1841" spans="1:9" s="126" customFormat="1" ht="136.5" x14ac:dyDescent="0.3">
      <c r="A1841" s="62" t="s">
        <v>2429</v>
      </c>
      <c r="B1841" s="174" t="s">
        <v>2598</v>
      </c>
      <c r="C1841" s="174" t="s">
        <v>1670</v>
      </c>
      <c r="D1841" s="62" t="s">
        <v>2432</v>
      </c>
      <c r="E1841" s="175">
        <v>20</v>
      </c>
      <c r="F1841" s="135" t="s">
        <v>183</v>
      </c>
      <c r="G1841" s="72"/>
      <c r="H1841" s="127" t="s">
        <v>1</v>
      </c>
      <c r="I1841" s="179"/>
    </row>
    <row r="1842" spans="1:9" s="126" customFormat="1" ht="136.5" x14ac:dyDescent="0.3">
      <c r="A1842" s="62" t="s">
        <v>2429</v>
      </c>
      <c r="B1842" s="174" t="s">
        <v>2430</v>
      </c>
      <c r="C1842" s="174" t="s">
        <v>2431</v>
      </c>
      <c r="D1842" s="62" t="s">
        <v>2432</v>
      </c>
      <c r="E1842" s="175">
        <v>40</v>
      </c>
      <c r="F1842" s="135" t="s">
        <v>183</v>
      </c>
      <c r="G1842" s="72"/>
      <c r="H1842" s="127" t="s">
        <v>1</v>
      </c>
      <c r="I1842" s="176"/>
    </row>
    <row r="1843" spans="1:9" s="126" customFormat="1" ht="136.5" x14ac:dyDescent="0.3">
      <c r="A1843" s="173" t="s">
        <v>2429</v>
      </c>
      <c r="B1843" s="174" t="s">
        <v>2430</v>
      </c>
      <c r="C1843" s="174" t="s">
        <v>2620</v>
      </c>
      <c r="D1843" s="62" t="s">
        <v>2432</v>
      </c>
      <c r="E1843" s="175">
        <v>26</v>
      </c>
      <c r="F1843" s="135" t="s">
        <v>183</v>
      </c>
      <c r="G1843" s="72"/>
      <c r="H1843" s="127" t="s">
        <v>1</v>
      </c>
      <c r="I1843" s="179"/>
    </row>
    <row r="1844" spans="1:9" s="126" customFormat="1" ht="136.5" x14ac:dyDescent="0.3">
      <c r="A1844" s="173" t="s">
        <v>2429</v>
      </c>
      <c r="B1844" s="174" t="s">
        <v>2430</v>
      </c>
      <c r="C1844" s="174" t="s">
        <v>2621</v>
      </c>
      <c r="D1844" s="62" t="s">
        <v>2432</v>
      </c>
      <c r="E1844" s="175">
        <v>20</v>
      </c>
      <c r="F1844" s="135" t="s">
        <v>183</v>
      </c>
      <c r="G1844" s="72"/>
      <c r="H1844" s="127" t="s">
        <v>1</v>
      </c>
      <c r="I1844" s="179"/>
    </row>
    <row r="1845" spans="1:9" s="126" customFormat="1" ht="136.5" x14ac:dyDescent="0.3">
      <c r="A1845" s="62" t="s">
        <v>2429</v>
      </c>
      <c r="B1845" s="174" t="s">
        <v>2430</v>
      </c>
      <c r="C1845" s="174" t="s">
        <v>2431</v>
      </c>
      <c r="D1845" s="62" t="s">
        <v>2432</v>
      </c>
      <c r="E1845" s="175">
        <v>40</v>
      </c>
      <c r="F1845" s="135" t="s">
        <v>183</v>
      </c>
      <c r="G1845" s="72"/>
      <c r="H1845" s="127" t="s">
        <v>1</v>
      </c>
      <c r="I1845" s="179"/>
    </row>
    <row r="1846" spans="1:9" s="126" customFormat="1" ht="136.5" x14ac:dyDescent="0.3">
      <c r="A1846" s="173" t="s">
        <v>2429</v>
      </c>
      <c r="B1846" s="174" t="s">
        <v>2430</v>
      </c>
      <c r="C1846" s="174" t="s">
        <v>2622</v>
      </c>
      <c r="D1846" s="62" t="s">
        <v>2432</v>
      </c>
      <c r="E1846" s="175">
        <v>40</v>
      </c>
      <c r="F1846" s="135" t="s">
        <v>183</v>
      </c>
      <c r="G1846" s="72"/>
      <c r="H1846" s="127" t="s">
        <v>1</v>
      </c>
      <c r="I1846" s="179"/>
    </row>
    <row r="1847" spans="1:9" s="126" customFormat="1" ht="136.5" x14ac:dyDescent="0.3">
      <c r="A1847" s="62" t="s">
        <v>2429</v>
      </c>
      <c r="B1847" s="174" t="s">
        <v>2430</v>
      </c>
      <c r="C1847" s="174" t="s">
        <v>2623</v>
      </c>
      <c r="D1847" s="62" t="s">
        <v>2432</v>
      </c>
      <c r="E1847" s="175">
        <v>40</v>
      </c>
      <c r="F1847" s="135" t="s">
        <v>183</v>
      </c>
      <c r="G1847" s="72"/>
      <c r="H1847" s="127" t="s">
        <v>1</v>
      </c>
      <c r="I1847" s="179"/>
    </row>
    <row r="1848" spans="1:9" s="126" customFormat="1" ht="136.5" x14ac:dyDescent="0.3">
      <c r="A1848" s="173" t="s">
        <v>2429</v>
      </c>
      <c r="B1848" s="174" t="s">
        <v>2430</v>
      </c>
      <c r="C1848" s="174" t="s">
        <v>2624</v>
      </c>
      <c r="D1848" s="62" t="s">
        <v>2432</v>
      </c>
      <c r="E1848" s="175">
        <v>42</v>
      </c>
      <c r="F1848" s="135" t="s">
        <v>183</v>
      </c>
      <c r="G1848" s="72"/>
      <c r="H1848" s="127" t="s">
        <v>1</v>
      </c>
      <c r="I1848" s="179"/>
    </row>
    <row r="1849" spans="1:9" s="126" customFormat="1" ht="136.5" x14ac:dyDescent="0.3">
      <c r="A1849" s="62" t="s">
        <v>2429</v>
      </c>
      <c r="B1849" s="174" t="s">
        <v>2433</v>
      </c>
      <c r="C1849" s="174" t="s">
        <v>2434</v>
      </c>
      <c r="D1849" s="62" t="s">
        <v>2432</v>
      </c>
      <c r="E1849" s="175">
        <v>27</v>
      </c>
      <c r="F1849" s="135" t="s">
        <v>183</v>
      </c>
      <c r="G1849" s="72"/>
      <c r="H1849" s="127" t="s">
        <v>1</v>
      </c>
      <c r="I1849" s="176"/>
    </row>
    <row r="1850" spans="1:9" s="126" customFormat="1" ht="136.5" x14ac:dyDescent="0.3">
      <c r="A1850" s="62" t="s">
        <v>2429</v>
      </c>
      <c r="B1850" s="174" t="s">
        <v>2433</v>
      </c>
      <c r="C1850" s="174" t="s">
        <v>1539</v>
      </c>
      <c r="D1850" s="62" t="s">
        <v>2432</v>
      </c>
      <c r="E1850" s="175">
        <v>16</v>
      </c>
      <c r="F1850" s="135" t="s">
        <v>183</v>
      </c>
      <c r="G1850" s="72"/>
      <c r="H1850" s="127" t="s">
        <v>1</v>
      </c>
      <c r="I1850" s="176"/>
    </row>
    <row r="1851" spans="1:9" s="126" customFormat="1" ht="136.5" x14ac:dyDescent="0.3">
      <c r="A1851" s="173" t="s">
        <v>2429</v>
      </c>
      <c r="B1851" s="174" t="s">
        <v>2433</v>
      </c>
      <c r="C1851" s="174" t="s">
        <v>1539</v>
      </c>
      <c r="D1851" s="62" t="s">
        <v>2432</v>
      </c>
      <c r="E1851" s="175">
        <v>15</v>
      </c>
      <c r="F1851" s="135" t="s">
        <v>183</v>
      </c>
      <c r="G1851" s="72"/>
      <c r="H1851" s="127" t="s">
        <v>1</v>
      </c>
      <c r="I1851" s="176"/>
    </row>
    <row r="1852" spans="1:9" s="126" customFormat="1" ht="136.5" x14ac:dyDescent="0.3">
      <c r="A1852" s="173" t="s">
        <v>2429</v>
      </c>
      <c r="B1852" s="174" t="s">
        <v>2433</v>
      </c>
      <c r="C1852" s="174" t="s">
        <v>2625</v>
      </c>
      <c r="D1852" s="62" t="s">
        <v>2432</v>
      </c>
      <c r="E1852" s="175">
        <v>20</v>
      </c>
      <c r="F1852" s="135" t="s">
        <v>183</v>
      </c>
      <c r="G1852" s="72"/>
      <c r="H1852" s="127" t="s">
        <v>1</v>
      </c>
      <c r="I1852" s="179"/>
    </row>
    <row r="1853" spans="1:9" s="126" customFormat="1" ht="136.5" x14ac:dyDescent="0.3">
      <c r="A1853" s="173" t="s">
        <v>2429</v>
      </c>
      <c r="B1853" s="174" t="s">
        <v>2433</v>
      </c>
      <c r="C1853" s="174" t="s">
        <v>2626</v>
      </c>
      <c r="D1853" s="62" t="s">
        <v>2432</v>
      </c>
      <c r="E1853" s="175">
        <v>26</v>
      </c>
      <c r="F1853" s="135" t="s">
        <v>183</v>
      </c>
      <c r="G1853" s="72"/>
      <c r="H1853" s="127" t="s">
        <v>1</v>
      </c>
      <c r="I1853" s="179"/>
    </row>
    <row r="1854" spans="1:9" s="126" customFormat="1" ht="136.5" x14ac:dyDescent="0.3">
      <c r="A1854" s="173" t="s">
        <v>2429</v>
      </c>
      <c r="B1854" s="174" t="s">
        <v>2433</v>
      </c>
      <c r="C1854" s="174" t="s">
        <v>2434</v>
      </c>
      <c r="D1854" s="62" t="s">
        <v>2432</v>
      </c>
      <c r="E1854" s="175">
        <v>47</v>
      </c>
      <c r="F1854" s="135" t="s">
        <v>183</v>
      </c>
      <c r="G1854" s="72"/>
      <c r="H1854" s="127" t="s">
        <v>1</v>
      </c>
      <c r="I1854" s="179"/>
    </row>
    <row r="1855" spans="1:9" s="126" customFormat="1" ht="136.5" x14ac:dyDescent="0.3">
      <c r="A1855" s="173" t="s">
        <v>2429</v>
      </c>
      <c r="B1855" s="174" t="s">
        <v>2433</v>
      </c>
      <c r="C1855" s="174" t="s">
        <v>1539</v>
      </c>
      <c r="D1855" s="62" t="s">
        <v>2432</v>
      </c>
      <c r="E1855" s="175">
        <v>15</v>
      </c>
      <c r="F1855" s="135" t="s">
        <v>183</v>
      </c>
      <c r="G1855" s="72"/>
      <c r="H1855" s="127" t="s">
        <v>1</v>
      </c>
      <c r="I1855" s="179"/>
    </row>
    <row r="1856" spans="1:9" s="126" customFormat="1" ht="136.5" x14ac:dyDescent="0.3">
      <c r="A1856" s="173" t="s">
        <v>2429</v>
      </c>
      <c r="B1856" s="174" t="s">
        <v>2433</v>
      </c>
      <c r="C1856" s="174" t="s">
        <v>2377</v>
      </c>
      <c r="D1856" s="62" t="s">
        <v>2432</v>
      </c>
      <c r="E1856" s="175">
        <v>32</v>
      </c>
      <c r="F1856" s="135" t="s">
        <v>183</v>
      </c>
      <c r="G1856" s="72"/>
      <c r="H1856" s="127" t="s">
        <v>1</v>
      </c>
      <c r="I1856" s="179"/>
    </row>
    <row r="1857" spans="1:9" s="126" customFormat="1" ht="136.5" x14ac:dyDescent="0.3">
      <c r="A1857" s="173" t="s">
        <v>2429</v>
      </c>
      <c r="B1857" s="174" t="s">
        <v>2433</v>
      </c>
      <c r="C1857" s="174" t="s">
        <v>2627</v>
      </c>
      <c r="D1857" s="62" t="s">
        <v>2432</v>
      </c>
      <c r="E1857" s="175">
        <v>15</v>
      </c>
      <c r="F1857" s="135" t="s">
        <v>183</v>
      </c>
      <c r="G1857" s="72"/>
      <c r="H1857" s="127" t="s">
        <v>1</v>
      </c>
      <c r="I1857" s="179"/>
    </row>
    <row r="1858" spans="1:9" s="126" customFormat="1" ht="136.5" x14ac:dyDescent="0.3">
      <c r="A1858" s="173" t="s">
        <v>2429</v>
      </c>
      <c r="B1858" s="174" t="s">
        <v>2433</v>
      </c>
      <c r="C1858" s="174" t="s">
        <v>1539</v>
      </c>
      <c r="D1858" s="62" t="s">
        <v>2432</v>
      </c>
      <c r="E1858" s="175">
        <v>20</v>
      </c>
      <c r="F1858" s="135" t="s">
        <v>183</v>
      </c>
      <c r="G1858" s="72"/>
      <c r="H1858" s="127" t="s">
        <v>1</v>
      </c>
      <c r="I1858" s="179"/>
    </row>
    <row r="1859" spans="1:9" s="126" customFormat="1" ht="136.5" x14ac:dyDescent="0.3">
      <c r="A1859" s="173" t="s">
        <v>2429</v>
      </c>
      <c r="B1859" s="174" t="s">
        <v>2433</v>
      </c>
      <c r="C1859" s="174" t="s">
        <v>1766</v>
      </c>
      <c r="D1859" s="62" t="s">
        <v>2432</v>
      </c>
      <c r="E1859" s="175">
        <v>30</v>
      </c>
      <c r="F1859" s="135" t="s">
        <v>183</v>
      </c>
      <c r="G1859" s="72"/>
      <c r="H1859" s="127" t="s">
        <v>1</v>
      </c>
      <c r="I1859" s="179"/>
    </row>
    <row r="1860" spans="1:9" s="126" customFormat="1" ht="136.5" x14ac:dyDescent="0.3">
      <c r="A1860" s="173" t="s">
        <v>2429</v>
      </c>
      <c r="B1860" s="174" t="s">
        <v>2433</v>
      </c>
      <c r="C1860" s="174" t="s">
        <v>1539</v>
      </c>
      <c r="D1860" s="62" t="s">
        <v>2432</v>
      </c>
      <c r="E1860" s="175">
        <v>40</v>
      </c>
      <c r="F1860" s="135" t="s">
        <v>183</v>
      </c>
      <c r="G1860" s="72"/>
      <c r="H1860" s="127" t="s">
        <v>1</v>
      </c>
      <c r="I1860" s="179"/>
    </row>
    <row r="1861" spans="1:9" s="126" customFormat="1" ht="136.5" x14ac:dyDescent="0.3">
      <c r="A1861" s="173" t="s">
        <v>2429</v>
      </c>
      <c r="B1861" s="174" t="s">
        <v>2433</v>
      </c>
      <c r="C1861" s="174" t="s">
        <v>1542</v>
      </c>
      <c r="D1861" s="62" t="s">
        <v>2432</v>
      </c>
      <c r="E1861" s="175">
        <v>37</v>
      </c>
      <c r="F1861" s="135" t="s">
        <v>183</v>
      </c>
      <c r="G1861" s="72"/>
      <c r="H1861" s="127" t="s">
        <v>1</v>
      </c>
      <c r="I1861" s="179"/>
    </row>
    <row r="1862" spans="1:9" s="126" customFormat="1" ht="136.5" x14ac:dyDescent="0.3">
      <c r="A1862" s="173" t="s">
        <v>2429</v>
      </c>
      <c r="B1862" s="174" t="s">
        <v>2433</v>
      </c>
      <c r="C1862" s="174" t="s">
        <v>1539</v>
      </c>
      <c r="D1862" s="62" t="s">
        <v>2432</v>
      </c>
      <c r="E1862" s="175">
        <v>20</v>
      </c>
      <c r="F1862" s="135" t="s">
        <v>183</v>
      </c>
      <c r="G1862" s="72"/>
      <c r="H1862" s="127" t="s">
        <v>1</v>
      </c>
      <c r="I1862" s="179"/>
    </row>
    <row r="1863" spans="1:9" s="126" customFormat="1" ht="136.5" x14ac:dyDescent="0.3">
      <c r="A1863" s="173" t="s">
        <v>2429</v>
      </c>
      <c r="B1863" s="174" t="s">
        <v>2628</v>
      </c>
      <c r="C1863" s="174" t="s">
        <v>2359</v>
      </c>
      <c r="D1863" s="62" t="s">
        <v>2432</v>
      </c>
      <c r="E1863" s="175">
        <v>267</v>
      </c>
      <c r="F1863" s="135" t="s">
        <v>183</v>
      </c>
      <c r="G1863" s="72"/>
      <c r="H1863" s="127" t="s">
        <v>1</v>
      </c>
      <c r="I1863" s="179"/>
    </row>
    <row r="1864" spans="1:9" s="126" customFormat="1" ht="136.5" x14ac:dyDescent="0.3">
      <c r="A1864" s="173" t="s">
        <v>2429</v>
      </c>
      <c r="B1864" s="174" t="s">
        <v>2628</v>
      </c>
      <c r="C1864" s="174" t="s">
        <v>2629</v>
      </c>
      <c r="D1864" s="62" t="s">
        <v>2432</v>
      </c>
      <c r="E1864" s="175">
        <v>804</v>
      </c>
      <c r="F1864" s="135" t="s">
        <v>183</v>
      </c>
      <c r="G1864" s="72"/>
      <c r="H1864" s="127" t="s">
        <v>1</v>
      </c>
      <c r="I1864" s="179"/>
    </row>
    <row r="1865" spans="1:9" s="126" customFormat="1" ht="136.5" x14ac:dyDescent="0.3">
      <c r="A1865" s="173" t="s">
        <v>2429</v>
      </c>
      <c r="B1865" s="174" t="s">
        <v>2628</v>
      </c>
      <c r="C1865" s="174" t="s">
        <v>1943</v>
      </c>
      <c r="D1865" s="62" t="s">
        <v>2432</v>
      </c>
      <c r="E1865" s="175">
        <v>201</v>
      </c>
      <c r="F1865" s="135" t="s">
        <v>183</v>
      </c>
      <c r="G1865" s="72"/>
      <c r="H1865" s="127" t="s">
        <v>1</v>
      </c>
      <c r="I1865" s="179"/>
    </row>
    <row r="1866" spans="1:9" s="126" customFormat="1" ht="136.5" x14ac:dyDescent="0.3">
      <c r="A1866" s="173" t="s">
        <v>2429</v>
      </c>
      <c r="B1866" s="174" t="s">
        <v>2628</v>
      </c>
      <c r="C1866" s="174" t="s">
        <v>2630</v>
      </c>
      <c r="D1866" s="62" t="s">
        <v>2432</v>
      </c>
      <c r="E1866" s="175">
        <v>314</v>
      </c>
      <c r="F1866" s="135" t="s">
        <v>183</v>
      </c>
      <c r="G1866" s="72"/>
      <c r="H1866" s="127" t="s">
        <v>1</v>
      </c>
      <c r="I1866" s="179"/>
    </row>
    <row r="1867" spans="1:9" s="126" customFormat="1" ht="136.5" x14ac:dyDescent="0.3">
      <c r="A1867" s="173" t="s">
        <v>2429</v>
      </c>
      <c r="B1867" s="174" t="s">
        <v>2628</v>
      </c>
      <c r="C1867" s="174" t="s">
        <v>2631</v>
      </c>
      <c r="D1867" s="62" t="s">
        <v>2432</v>
      </c>
      <c r="E1867" s="175">
        <v>822</v>
      </c>
      <c r="F1867" s="135" t="s">
        <v>183</v>
      </c>
      <c r="G1867" s="72"/>
      <c r="H1867" s="127" t="s">
        <v>1</v>
      </c>
      <c r="I1867" s="179"/>
    </row>
    <row r="1868" spans="1:9" s="126" customFormat="1" ht="136.5" x14ac:dyDescent="0.3">
      <c r="A1868" s="173" t="s">
        <v>2429</v>
      </c>
      <c r="B1868" s="174" t="s">
        <v>2632</v>
      </c>
      <c r="C1868" s="174" t="s">
        <v>2359</v>
      </c>
      <c r="D1868" s="62" t="s">
        <v>2432</v>
      </c>
      <c r="E1868" s="175">
        <v>99</v>
      </c>
      <c r="F1868" s="135" t="s">
        <v>183</v>
      </c>
      <c r="G1868" s="72"/>
      <c r="H1868" s="127" t="s">
        <v>1</v>
      </c>
      <c r="I1868" s="179"/>
    </row>
    <row r="1869" spans="1:9" s="126" customFormat="1" ht="136.5" x14ac:dyDescent="0.3">
      <c r="A1869" s="173" t="s">
        <v>2429</v>
      </c>
      <c r="B1869" s="174" t="s">
        <v>2632</v>
      </c>
      <c r="C1869" s="174" t="s">
        <v>2629</v>
      </c>
      <c r="D1869" s="62" t="s">
        <v>2432</v>
      </c>
      <c r="E1869" s="175">
        <v>345</v>
      </c>
      <c r="F1869" s="135" t="s">
        <v>183</v>
      </c>
      <c r="G1869" s="72"/>
      <c r="H1869" s="127" t="s">
        <v>1</v>
      </c>
      <c r="I1869" s="179"/>
    </row>
    <row r="1870" spans="1:9" s="126" customFormat="1" ht="136.5" x14ac:dyDescent="0.3">
      <c r="A1870" s="173" t="s">
        <v>2429</v>
      </c>
      <c r="B1870" s="174" t="s">
        <v>2632</v>
      </c>
      <c r="C1870" s="174" t="s">
        <v>1943</v>
      </c>
      <c r="D1870" s="62" t="s">
        <v>2432</v>
      </c>
      <c r="E1870" s="175">
        <v>140</v>
      </c>
      <c r="F1870" s="135" t="s">
        <v>183</v>
      </c>
      <c r="G1870" s="72"/>
      <c r="H1870" s="127" t="s">
        <v>1</v>
      </c>
      <c r="I1870" s="179"/>
    </row>
    <row r="1871" spans="1:9" s="126" customFormat="1" ht="136.5" x14ac:dyDescent="0.3">
      <c r="A1871" s="173" t="s">
        <v>2429</v>
      </c>
      <c r="B1871" s="174" t="s">
        <v>2632</v>
      </c>
      <c r="C1871" s="174" t="s">
        <v>2630</v>
      </c>
      <c r="D1871" s="62" t="s">
        <v>2432</v>
      </c>
      <c r="E1871" s="175">
        <v>155</v>
      </c>
      <c r="F1871" s="135" t="s">
        <v>183</v>
      </c>
      <c r="G1871" s="72"/>
      <c r="H1871" s="127" t="s">
        <v>1</v>
      </c>
      <c r="I1871" s="179"/>
    </row>
    <row r="1872" spans="1:9" s="126" customFormat="1" ht="136.5" x14ac:dyDescent="0.3">
      <c r="A1872" s="173" t="s">
        <v>2429</v>
      </c>
      <c r="B1872" s="174" t="s">
        <v>2632</v>
      </c>
      <c r="C1872" s="174" t="s">
        <v>2631</v>
      </c>
      <c r="D1872" s="62" t="s">
        <v>2432</v>
      </c>
      <c r="E1872" s="175">
        <v>205</v>
      </c>
      <c r="F1872" s="135" t="s">
        <v>183</v>
      </c>
      <c r="G1872" s="72"/>
      <c r="H1872" s="127" t="s">
        <v>1</v>
      </c>
      <c r="I1872" s="179"/>
    </row>
    <row r="1873" spans="1:9" s="126" customFormat="1" ht="136.5" x14ac:dyDescent="0.3">
      <c r="A1873" s="173" t="s">
        <v>2429</v>
      </c>
      <c r="B1873" s="174" t="s">
        <v>2633</v>
      </c>
      <c r="C1873" s="174" t="s">
        <v>2634</v>
      </c>
      <c r="D1873" s="62" t="s">
        <v>2432</v>
      </c>
      <c r="E1873" s="175">
        <v>273</v>
      </c>
      <c r="F1873" s="135" t="s">
        <v>183</v>
      </c>
      <c r="G1873" s="72"/>
      <c r="H1873" s="127" t="s">
        <v>1</v>
      </c>
      <c r="I1873" s="179"/>
    </row>
    <row r="1874" spans="1:9" s="126" customFormat="1" ht="136.5" x14ac:dyDescent="0.3">
      <c r="A1874" s="173" t="s">
        <v>2429</v>
      </c>
      <c r="B1874" s="174" t="s">
        <v>2633</v>
      </c>
      <c r="C1874" s="174" t="s">
        <v>1907</v>
      </c>
      <c r="D1874" s="62" t="s">
        <v>2432</v>
      </c>
      <c r="E1874" s="175">
        <v>177</v>
      </c>
      <c r="F1874" s="135" t="s">
        <v>183</v>
      </c>
      <c r="G1874" s="72"/>
      <c r="H1874" s="127" t="s">
        <v>1</v>
      </c>
      <c r="I1874" s="179"/>
    </row>
    <row r="1875" spans="1:9" s="126" customFormat="1" ht="136.5" x14ac:dyDescent="0.3">
      <c r="A1875" s="173" t="s">
        <v>2429</v>
      </c>
      <c r="B1875" s="174" t="s">
        <v>2633</v>
      </c>
      <c r="C1875" s="174" t="s">
        <v>1923</v>
      </c>
      <c r="D1875" s="62" t="s">
        <v>2432</v>
      </c>
      <c r="E1875" s="175">
        <v>85</v>
      </c>
      <c r="F1875" s="135" t="s">
        <v>183</v>
      </c>
      <c r="G1875" s="72"/>
      <c r="H1875" s="127" t="s">
        <v>1</v>
      </c>
      <c r="I1875" s="179"/>
    </row>
    <row r="1876" spans="1:9" s="126" customFormat="1" ht="136.5" x14ac:dyDescent="0.3">
      <c r="A1876" s="173" t="s">
        <v>2429</v>
      </c>
      <c r="B1876" s="174" t="s">
        <v>2633</v>
      </c>
      <c r="C1876" s="174" t="s">
        <v>2340</v>
      </c>
      <c r="D1876" s="62" t="s">
        <v>2432</v>
      </c>
      <c r="E1876" s="175">
        <v>534</v>
      </c>
      <c r="F1876" s="135" t="s">
        <v>183</v>
      </c>
      <c r="G1876" s="72"/>
      <c r="H1876" s="127" t="s">
        <v>1</v>
      </c>
      <c r="I1876" s="179"/>
    </row>
    <row r="1877" spans="1:9" s="126" customFormat="1" ht="136.5" x14ac:dyDescent="0.3">
      <c r="A1877" s="173" t="s">
        <v>2429</v>
      </c>
      <c r="B1877" s="174" t="s">
        <v>2633</v>
      </c>
      <c r="C1877" s="174" t="s">
        <v>1927</v>
      </c>
      <c r="D1877" s="62" t="s">
        <v>2432</v>
      </c>
      <c r="E1877" s="175">
        <v>286</v>
      </c>
      <c r="F1877" s="135" t="s">
        <v>183</v>
      </c>
      <c r="G1877" s="72"/>
      <c r="H1877" s="127" t="s">
        <v>1</v>
      </c>
      <c r="I1877" s="179"/>
    </row>
    <row r="1878" spans="1:9" s="126" customFormat="1" ht="136.5" x14ac:dyDescent="0.3">
      <c r="A1878" s="173" t="s">
        <v>2429</v>
      </c>
      <c r="B1878" s="174" t="s">
        <v>2633</v>
      </c>
      <c r="C1878" s="174" t="s">
        <v>1914</v>
      </c>
      <c r="D1878" s="62" t="s">
        <v>2432</v>
      </c>
      <c r="E1878" s="175">
        <v>316</v>
      </c>
      <c r="F1878" s="135" t="s">
        <v>183</v>
      </c>
      <c r="G1878" s="72"/>
      <c r="H1878" s="127" t="s">
        <v>1</v>
      </c>
      <c r="I1878" s="179"/>
    </row>
    <row r="1879" spans="1:9" s="126" customFormat="1" ht="136.5" x14ac:dyDescent="0.3">
      <c r="A1879" s="173" t="s">
        <v>2429</v>
      </c>
      <c r="B1879" s="174" t="s">
        <v>2633</v>
      </c>
      <c r="C1879" s="174" t="s">
        <v>1907</v>
      </c>
      <c r="D1879" s="62" t="s">
        <v>2432</v>
      </c>
      <c r="E1879" s="175">
        <v>692</v>
      </c>
      <c r="F1879" s="135" t="s">
        <v>183</v>
      </c>
      <c r="G1879" s="72"/>
      <c r="H1879" s="127" t="s">
        <v>1</v>
      </c>
      <c r="I1879" s="179"/>
    </row>
    <row r="1880" spans="1:9" s="126" customFormat="1" ht="136.5" x14ac:dyDescent="0.3">
      <c r="A1880" s="173" t="s">
        <v>2429</v>
      </c>
      <c r="B1880" s="174" t="s">
        <v>2633</v>
      </c>
      <c r="C1880" s="174" t="s">
        <v>1949</v>
      </c>
      <c r="D1880" s="62" t="s">
        <v>2432</v>
      </c>
      <c r="E1880" s="175">
        <v>198</v>
      </c>
      <c r="F1880" s="135" t="s">
        <v>183</v>
      </c>
      <c r="G1880" s="72"/>
      <c r="H1880" s="127" t="s">
        <v>1</v>
      </c>
      <c r="I1880" s="179"/>
    </row>
    <row r="1881" spans="1:9" s="126" customFormat="1" ht="136.5" x14ac:dyDescent="0.3">
      <c r="A1881" s="173" t="s">
        <v>2429</v>
      </c>
      <c r="B1881" s="174" t="s">
        <v>2633</v>
      </c>
      <c r="C1881" s="174" t="s">
        <v>1909</v>
      </c>
      <c r="D1881" s="62" t="s">
        <v>2432</v>
      </c>
      <c r="E1881" s="175">
        <v>797</v>
      </c>
      <c r="F1881" s="135" t="s">
        <v>183</v>
      </c>
      <c r="G1881" s="72"/>
      <c r="H1881" s="127" t="s">
        <v>1</v>
      </c>
      <c r="I1881" s="179"/>
    </row>
    <row r="1882" spans="1:9" s="126" customFormat="1" ht="136.5" x14ac:dyDescent="0.3">
      <c r="A1882" s="173" t="s">
        <v>2429</v>
      </c>
      <c r="B1882" s="174" t="s">
        <v>2633</v>
      </c>
      <c r="C1882" s="174" t="s">
        <v>1902</v>
      </c>
      <c r="D1882" s="62" t="s">
        <v>2432</v>
      </c>
      <c r="E1882" s="175">
        <v>876</v>
      </c>
      <c r="F1882" s="135" t="s">
        <v>183</v>
      </c>
      <c r="G1882" s="72"/>
      <c r="H1882" s="127" t="s">
        <v>1</v>
      </c>
      <c r="I1882" s="179"/>
    </row>
    <row r="1883" spans="1:9" s="126" customFormat="1" ht="136.5" x14ac:dyDescent="0.3">
      <c r="A1883" s="173" t="s">
        <v>2429</v>
      </c>
      <c r="B1883" s="174" t="s">
        <v>2633</v>
      </c>
      <c r="C1883" s="174" t="s">
        <v>1927</v>
      </c>
      <c r="D1883" s="62" t="s">
        <v>2432</v>
      </c>
      <c r="E1883" s="175">
        <v>312</v>
      </c>
      <c r="F1883" s="135" t="s">
        <v>183</v>
      </c>
      <c r="G1883" s="72"/>
      <c r="H1883" s="127" t="s">
        <v>1</v>
      </c>
      <c r="I1883" s="179"/>
    </row>
    <row r="1884" spans="1:9" s="126" customFormat="1" ht="136.5" x14ac:dyDescent="0.3">
      <c r="A1884" s="173" t="s">
        <v>2429</v>
      </c>
      <c r="B1884" s="174" t="s">
        <v>2633</v>
      </c>
      <c r="C1884" s="174" t="s">
        <v>1896</v>
      </c>
      <c r="D1884" s="62" t="s">
        <v>2432</v>
      </c>
      <c r="E1884" s="175">
        <v>194</v>
      </c>
      <c r="F1884" s="135" t="s">
        <v>183</v>
      </c>
      <c r="G1884" s="72"/>
      <c r="H1884" s="127" t="s">
        <v>1</v>
      </c>
      <c r="I1884" s="179"/>
    </row>
    <row r="1885" spans="1:9" s="126" customFormat="1" ht="136.5" x14ac:dyDescent="0.3">
      <c r="A1885" s="173" t="s">
        <v>2429</v>
      </c>
      <c r="B1885" s="174" t="s">
        <v>2633</v>
      </c>
      <c r="C1885" s="174" t="s">
        <v>1987</v>
      </c>
      <c r="D1885" s="62" t="s">
        <v>2432</v>
      </c>
      <c r="E1885" s="175">
        <v>313</v>
      </c>
      <c r="F1885" s="135" t="s">
        <v>183</v>
      </c>
      <c r="G1885" s="72"/>
      <c r="H1885" s="127" t="s">
        <v>1</v>
      </c>
      <c r="I1885" s="179"/>
    </row>
    <row r="1886" spans="1:9" s="126" customFormat="1" ht="136.5" x14ac:dyDescent="0.3">
      <c r="A1886" s="173" t="s">
        <v>2429</v>
      </c>
      <c r="B1886" s="174" t="s">
        <v>2633</v>
      </c>
      <c r="C1886" s="174" t="s">
        <v>1935</v>
      </c>
      <c r="D1886" s="62" t="s">
        <v>2432</v>
      </c>
      <c r="E1886" s="175">
        <v>71</v>
      </c>
      <c r="F1886" s="135" t="s">
        <v>183</v>
      </c>
      <c r="G1886" s="72"/>
      <c r="H1886" s="127" t="s">
        <v>1</v>
      </c>
      <c r="I1886" s="179"/>
    </row>
    <row r="1887" spans="1:9" s="126" customFormat="1" ht="136.5" x14ac:dyDescent="0.3">
      <c r="A1887" s="173" t="s">
        <v>2429</v>
      </c>
      <c r="B1887" s="174" t="s">
        <v>2633</v>
      </c>
      <c r="C1887" s="174" t="s">
        <v>1916</v>
      </c>
      <c r="D1887" s="62" t="s">
        <v>2432</v>
      </c>
      <c r="E1887" s="175">
        <v>200</v>
      </c>
      <c r="F1887" s="135" t="s">
        <v>183</v>
      </c>
      <c r="G1887" s="72"/>
      <c r="H1887" s="127" t="s">
        <v>1</v>
      </c>
      <c r="I1887" s="179"/>
    </row>
    <row r="1888" spans="1:9" s="126" customFormat="1" ht="136.5" x14ac:dyDescent="0.3">
      <c r="A1888" s="173" t="s">
        <v>2429</v>
      </c>
      <c r="B1888" s="174" t="s">
        <v>2633</v>
      </c>
      <c r="C1888" s="174" t="s">
        <v>1933</v>
      </c>
      <c r="D1888" s="62" t="s">
        <v>2432</v>
      </c>
      <c r="E1888" s="175">
        <v>73</v>
      </c>
      <c r="F1888" s="135" t="s">
        <v>183</v>
      </c>
      <c r="G1888" s="72"/>
      <c r="H1888" s="127" t="s">
        <v>1</v>
      </c>
      <c r="I1888" s="179"/>
    </row>
    <row r="1889" spans="1:9" s="126" customFormat="1" ht="136.5" x14ac:dyDescent="0.3">
      <c r="A1889" s="173" t="s">
        <v>2429</v>
      </c>
      <c r="B1889" s="174" t="s">
        <v>2633</v>
      </c>
      <c r="C1889" s="174" t="s">
        <v>1896</v>
      </c>
      <c r="D1889" s="62" t="s">
        <v>2432</v>
      </c>
      <c r="E1889" s="175">
        <v>301</v>
      </c>
      <c r="F1889" s="135" t="s">
        <v>183</v>
      </c>
      <c r="G1889" s="72"/>
      <c r="H1889" s="127" t="s">
        <v>1</v>
      </c>
      <c r="I1889" s="179"/>
    </row>
    <row r="1890" spans="1:9" s="126" customFormat="1" ht="136.5" x14ac:dyDescent="0.3">
      <c r="A1890" s="173" t="s">
        <v>2429</v>
      </c>
      <c r="B1890" s="174" t="s">
        <v>2633</v>
      </c>
      <c r="C1890" s="174" t="s">
        <v>2635</v>
      </c>
      <c r="D1890" s="62" t="s">
        <v>2432</v>
      </c>
      <c r="E1890" s="175">
        <v>621</v>
      </c>
      <c r="F1890" s="135" t="s">
        <v>183</v>
      </c>
      <c r="G1890" s="72"/>
      <c r="H1890" s="127" t="s">
        <v>1</v>
      </c>
      <c r="I1890" s="179"/>
    </row>
    <row r="1891" spans="1:9" s="126" customFormat="1" ht="136.5" x14ac:dyDescent="0.3">
      <c r="A1891" s="173" t="s">
        <v>2429</v>
      </c>
      <c r="B1891" s="174" t="s">
        <v>2633</v>
      </c>
      <c r="C1891" s="174" t="s">
        <v>1930</v>
      </c>
      <c r="D1891" s="62" t="s">
        <v>2432</v>
      </c>
      <c r="E1891" s="175">
        <v>222</v>
      </c>
      <c r="F1891" s="135" t="s">
        <v>183</v>
      </c>
      <c r="G1891" s="72"/>
      <c r="H1891" s="127" t="s">
        <v>1</v>
      </c>
      <c r="I1891" s="179"/>
    </row>
    <row r="1892" spans="1:9" s="126" customFormat="1" ht="136.5" x14ac:dyDescent="0.3">
      <c r="A1892" s="173" t="s">
        <v>2429</v>
      </c>
      <c r="B1892" s="174" t="s">
        <v>2633</v>
      </c>
      <c r="C1892" s="174" t="s">
        <v>1911</v>
      </c>
      <c r="D1892" s="62" t="s">
        <v>2432</v>
      </c>
      <c r="E1892" s="175">
        <v>73</v>
      </c>
      <c r="F1892" s="135" t="s">
        <v>183</v>
      </c>
      <c r="G1892" s="72"/>
      <c r="H1892" s="127" t="s">
        <v>1</v>
      </c>
      <c r="I1892" s="179"/>
    </row>
    <row r="1893" spans="1:9" s="126" customFormat="1" ht="136.5" x14ac:dyDescent="0.3">
      <c r="A1893" s="173" t="s">
        <v>2429</v>
      </c>
      <c r="B1893" s="174" t="s">
        <v>2633</v>
      </c>
      <c r="C1893" s="174" t="s">
        <v>1938</v>
      </c>
      <c r="D1893" s="62" t="s">
        <v>2432</v>
      </c>
      <c r="E1893" s="175">
        <v>317</v>
      </c>
      <c r="F1893" s="135" t="s">
        <v>183</v>
      </c>
      <c r="G1893" s="72"/>
      <c r="H1893" s="127" t="s">
        <v>1</v>
      </c>
      <c r="I1893" s="179"/>
    </row>
    <row r="1894" spans="1:9" s="126" customFormat="1" ht="136.5" x14ac:dyDescent="0.3">
      <c r="A1894" s="173" t="s">
        <v>2429</v>
      </c>
      <c r="B1894" s="174" t="s">
        <v>2633</v>
      </c>
      <c r="C1894" s="174" t="s">
        <v>1999</v>
      </c>
      <c r="D1894" s="62" t="s">
        <v>2432</v>
      </c>
      <c r="E1894" s="175">
        <v>73</v>
      </c>
      <c r="F1894" s="135" t="s">
        <v>183</v>
      </c>
      <c r="G1894" s="72"/>
      <c r="H1894" s="127" t="s">
        <v>1</v>
      </c>
      <c r="I1894" s="179"/>
    </row>
    <row r="1895" spans="1:9" s="126" customFormat="1" ht="136.5" x14ac:dyDescent="0.3">
      <c r="A1895" s="173" t="s">
        <v>2429</v>
      </c>
      <c r="B1895" s="174" t="s">
        <v>2633</v>
      </c>
      <c r="C1895" s="174" t="s">
        <v>1951</v>
      </c>
      <c r="D1895" s="62" t="s">
        <v>2432</v>
      </c>
      <c r="E1895" s="175">
        <v>140</v>
      </c>
      <c r="F1895" s="135" t="s">
        <v>183</v>
      </c>
      <c r="G1895" s="72"/>
      <c r="H1895" s="127" t="s">
        <v>1</v>
      </c>
      <c r="I1895" s="179"/>
    </row>
    <row r="1896" spans="1:9" s="126" customFormat="1" ht="136.5" x14ac:dyDescent="0.3">
      <c r="A1896" s="173" t="s">
        <v>2429</v>
      </c>
      <c r="B1896" s="174" t="s">
        <v>2636</v>
      </c>
      <c r="C1896" s="174" t="s">
        <v>1987</v>
      </c>
      <c r="D1896" s="62" t="s">
        <v>2432</v>
      </c>
      <c r="E1896" s="175">
        <v>252</v>
      </c>
      <c r="F1896" s="135" t="s">
        <v>183</v>
      </c>
      <c r="G1896" s="72"/>
      <c r="H1896" s="127" t="s">
        <v>1</v>
      </c>
      <c r="I1896" s="179"/>
    </row>
    <row r="1897" spans="1:9" s="126" customFormat="1" ht="136.5" x14ac:dyDescent="0.3">
      <c r="A1897" s="173" t="s">
        <v>2429</v>
      </c>
      <c r="B1897" s="174" t="s">
        <v>2637</v>
      </c>
      <c r="C1897" s="174" t="s">
        <v>1993</v>
      </c>
      <c r="D1897" s="62" t="s">
        <v>2432</v>
      </c>
      <c r="E1897" s="175">
        <v>397</v>
      </c>
      <c r="F1897" s="135" t="s">
        <v>183</v>
      </c>
      <c r="G1897" s="72"/>
      <c r="H1897" s="127" t="s">
        <v>1</v>
      </c>
      <c r="I1897" s="179"/>
    </row>
    <row r="1898" spans="1:9" s="126" customFormat="1" ht="136.5" x14ac:dyDescent="0.3">
      <c r="A1898" s="173" t="s">
        <v>2429</v>
      </c>
      <c r="B1898" s="174" t="s">
        <v>2638</v>
      </c>
      <c r="C1898" s="174" t="s">
        <v>1904</v>
      </c>
      <c r="D1898" s="62" t="s">
        <v>2432</v>
      </c>
      <c r="E1898" s="175">
        <v>1846</v>
      </c>
      <c r="F1898" s="135" t="s">
        <v>183</v>
      </c>
      <c r="G1898" s="72"/>
      <c r="H1898" s="127" t="s">
        <v>1</v>
      </c>
      <c r="I1898" s="179"/>
    </row>
    <row r="1899" spans="1:9" s="126" customFormat="1" ht="136.5" x14ac:dyDescent="0.3">
      <c r="A1899" s="173" t="s">
        <v>2429</v>
      </c>
      <c r="B1899" s="174" t="s">
        <v>2638</v>
      </c>
      <c r="C1899" s="174" t="s">
        <v>1904</v>
      </c>
      <c r="D1899" s="62" t="s">
        <v>2432</v>
      </c>
      <c r="E1899" s="175">
        <v>2377</v>
      </c>
      <c r="F1899" s="135" t="s">
        <v>183</v>
      </c>
      <c r="G1899" s="72"/>
      <c r="H1899" s="127" t="s">
        <v>1</v>
      </c>
      <c r="I1899" s="179"/>
    </row>
    <row r="1900" spans="1:9" s="126" customFormat="1" ht="136.5" x14ac:dyDescent="0.3">
      <c r="A1900" s="173" t="s">
        <v>2429</v>
      </c>
      <c r="B1900" s="174" t="s">
        <v>2435</v>
      </c>
      <c r="C1900" s="174" t="s">
        <v>2340</v>
      </c>
      <c r="D1900" s="62" t="s">
        <v>2432</v>
      </c>
      <c r="E1900" s="175">
        <v>10</v>
      </c>
      <c r="F1900" s="135" t="s">
        <v>183</v>
      </c>
      <c r="G1900" s="72"/>
      <c r="H1900" s="127" t="s">
        <v>1</v>
      </c>
      <c r="I1900" s="176"/>
    </row>
    <row r="1901" spans="1:9" s="126" customFormat="1" ht="136.5" x14ac:dyDescent="0.3">
      <c r="A1901" s="173" t="s">
        <v>2429</v>
      </c>
      <c r="B1901" s="174" t="s">
        <v>2435</v>
      </c>
      <c r="C1901" s="174" t="s">
        <v>2639</v>
      </c>
      <c r="D1901" s="62" t="s">
        <v>2432</v>
      </c>
      <c r="E1901" s="175">
        <v>710</v>
      </c>
      <c r="F1901" s="135" t="s">
        <v>183</v>
      </c>
      <c r="G1901" s="72"/>
      <c r="H1901" s="127" t="s">
        <v>1</v>
      </c>
      <c r="I1901" s="179"/>
    </row>
    <row r="1902" spans="1:9" s="126" customFormat="1" ht="136.5" x14ac:dyDescent="0.3">
      <c r="A1902" s="173" t="s">
        <v>2429</v>
      </c>
      <c r="B1902" s="174" t="s">
        <v>2640</v>
      </c>
      <c r="C1902" s="174" t="s">
        <v>2375</v>
      </c>
      <c r="D1902" s="62" t="s">
        <v>1528</v>
      </c>
      <c r="E1902" s="175">
        <v>4</v>
      </c>
      <c r="F1902" s="135" t="s">
        <v>183</v>
      </c>
      <c r="G1902" s="72"/>
      <c r="H1902" s="127" t="s">
        <v>1</v>
      </c>
      <c r="I1902" s="179"/>
    </row>
    <row r="1903" spans="1:9" s="126" customFormat="1" ht="136.5" x14ac:dyDescent="0.3">
      <c r="A1903" s="173" t="s">
        <v>2429</v>
      </c>
      <c r="B1903" s="174" t="s">
        <v>2640</v>
      </c>
      <c r="C1903" s="174" t="s">
        <v>1754</v>
      </c>
      <c r="D1903" s="62" t="s">
        <v>1528</v>
      </c>
      <c r="E1903" s="175">
        <v>1</v>
      </c>
      <c r="F1903" s="135" t="s">
        <v>183</v>
      </c>
      <c r="G1903" s="72"/>
      <c r="H1903" s="127" t="s">
        <v>1</v>
      </c>
      <c r="I1903" s="179"/>
    </row>
    <row r="1904" spans="1:9" s="126" customFormat="1" ht="136.5" x14ac:dyDescent="0.3">
      <c r="A1904" s="173" t="s">
        <v>2429</v>
      </c>
      <c r="B1904" s="174" t="s">
        <v>2640</v>
      </c>
      <c r="C1904" s="174" t="s">
        <v>2641</v>
      </c>
      <c r="D1904" s="62" t="s">
        <v>1528</v>
      </c>
      <c r="E1904" s="175">
        <v>4</v>
      </c>
      <c r="F1904" s="135" t="s">
        <v>183</v>
      </c>
      <c r="G1904" s="72"/>
      <c r="H1904" s="127" t="s">
        <v>1</v>
      </c>
      <c r="I1904" s="179"/>
    </row>
    <row r="1905" spans="1:9" s="126" customFormat="1" ht="136.5" x14ac:dyDescent="0.3">
      <c r="A1905" s="173" t="s">
        <v>2429</v>
      </c>
      <c r="B1905" s="174" t="s">
        <v>2640</v>
      </c>
      <c r="C1905" s="174" t="s">
        <v>2642</v>
      </c>
      <c r="D1905" s="62" t="s">
        <v>1528</v>
      </c>
      <c r="E1905" s="175">
        <v>3</v>
      </c>
      <c r="F1905" s="135" t="s">
        <v>183</v>
      </c>
      <c r="G1905" s="72"/>
      <c r="H1905" s="127" t="s">
        <v>1</v>
      </c>
      <c r="I1905" s="179"/>
    </row>
    <row r="1906" spans="1:9" s="126" customFormat="1" ht="136.5" x14ac:dyDescent="0.3">
      <c r="A1906" s="173" t="s">
        <v>2429</v>
      </c>
      <c r="B1906" s="174" t="s">
        <v>2640</v>
      </c>
      <c r="C1906" s="174" t="s">
        <v>2643</v>
      </c>
      <c r="D1906" s="62" t="s">
        <v>1528</v>
      </c>
      <c r="E1906" s="175">
        <v>3</v>
      </c>
      <c r="F1906" s="135" t="s">
        <v>183</v>
      </c>
      <c r="G1906" s="72"/>
      <c r="H1906" s="127" t="s">
        <v>1</v>
      </c>
      <c r="I1906" s="179"/>
    </row>
    <row r="1907" spans="1:9" s="126" customFormat="1" ht="136.5" x14ac:dyDescent="0.3">
      <c r="A1907" s="173" t="s">
        <v>2429</v>
      </c>
      <c r="B1907" s="174" t="s">
        <v>2640</v>
      </c>
      <c r="C1907" s="174" t="s">
        <v>2644</v>
      </c>
      <c r="D1907" s="62" t="s">
        <v>1528</v>
      </c>
      <c r="E1907" s="175">
        <v>5</v>
      </c>
      <c r="F1907" s="135" t="s">
        <v>183</v>
      </c>
      <c r="G1907" s="72"/>
      <c r="H1907" s="127" t="s">
        <v>1</v>
      </c>
      <c r="I1907" s="179"/>
    </row>
    <row r="1908" spans="1:9" s="126" customFormat="1" ht="136.5" x14ac:dyDescent="0.3">
      <c r="A1908" s="173" t="s">
        <v>2429</v>
      </c>
      <c r="B1908" s="174" t="s">
        <v>2640</v>
      </c>
      <c r="C1908" s="174" t="s">
        <v>2645</v>
      </c>
      <c r="D1908" s="62" t="s">
        <v>1528</v>
      </c>
      <c r="E1908" s="175">
        <v>8</v>
      </c>
      <c r="F1908" s="135" t="s">
        <v>183</v>
      </c>
      <c r="G1908" s="72"/>
      <c r="H1908" s="127" t="s">
        <v>1</v>
      </c>
      <c r="I1908" s="179"/>
    </row>
    <row r="1909" spans="1:9" s="126" customFormat="1" ht="136.5" x14ac:dyDescent="0.3">
      <c r="A1909" s="173" t="s">
        <v>2429</v>
      </c>
      <c r="B1909" s="174" t="s">
        <v>2640</v>
      </c>
      <c r="C1909" s="174" t="s">
        <v>2646</v>
      </c>
      <c r="D1909" s="62" t="s">
        <v>1528</v>
      </c>
      <c r="E1909" s="175">
        <v>7</v>
      </c>
      <c r="F1909" s="135" t="s">
        <v>183</v>
      </c>
      <c r="G1909" s="72"/>
      <c r="H1909" s="127" t="s">
        <v>1</v>
      </c>
      <c r="I1909" s="179"/>
    </row>
    <row r="1910" spans="1:9" s="126" customFormat="1" ht="136.5" x14ac:dyDescent="0.3">
      <c r="A1910" s="173" t="s">
        <v>2429</v>
      </c>
      <c r="B1910" s="174" t="s">
        <v>2640</v>
      </c>
      <c r="C1910" s="174" t="s">
        <v>1551</v>
      </c>
      <c r="D1910" s="62" t="s">
        <v>1528</v>
      </c>
      <c r="E1910" s="175">
        <v>18</v>
      </c>
      <c r="F1910" s="135" t="s">
        <v>183</v>
      </c>
      <c r="G1910" s="72"/>
      <c r="H1910" s="127" t="s">
        <v>1</v>
      </c>
      <c r="I1910" s="179"/>
    </row>
    <row r="1911" spans="1:9" s="126" customFormat="1" ht="136.5" x14ac:dyDescent="0.3">
      <c r="A1911" s="173" t="s">
        <v>2429</v>
      </c>
      <c r="B1911" s="174" t="s">
        <v>2640</v>
      </c>
      <c r="C1911" s="174" t="s">
        <v>2647</v>
      </c>
      <c r="D1911" s="62" t="s">
        <v>1528</v>
      </c>
      <c r="E1911" s="175">
        <v>4</v>
      </c>
      <c r="F1911" s="135" t="s">
        <v>183</v>
      </c>
      <c r="G1911" s="72"/>
      <c r="H1911" s="127" t="s">
        <v>1</v>
      </c>
      <c r="I1911" s="179"/>
    </row>
    <row r="1912" spans="1:9" s="126" customFormat="1" ht="136.5" x14ac:dyDescent="0.3">
      <c r="A1912" s="173" t="s">
        <v>2429</v>
      </c>
      <c r="B1912" s="174" t="s">
        <v>2640</v>
      </c>
      <c r="C1912" s="174" t="s">
        <v>2359</v>
      </c>
      <c r="D1912" s="62" t="s">
        <v>1528</v>
      </c>
      <c r="E1912" s="175">
        <v>8</v>
      </c>
      <c r="F1912" s="135" t="s">
        <v>183</v>
      </c>
      <c r="G1912" s="72"/>
      <c r="H1912" s="127" t="s">
        <v>1</v>
      </c>
      <c r="I1912" s="179"/>
    </row>
    <row r="1913" spans="1:9" s="126" customFormat="1" ht="136.5" x14ac:dyDescent="0.3">
      <c r="A1913" s="173" t="s">
        <v>2429</v>
      </c>
      <c r="B1913" s="174" t="s">
        <v>2640</v>
      </c>
      <c r="C1913" s="174" t="s">
        <v>2442</v>
      </c>
      <c r="D1913" s="62" t="s">
        <v>1528</v>
      </c>
      <c r="E1913" s="175">
        <v>8</v>
      </c>
      <c r="F1913" s="135" t="s">
        <v>183</v>
      </c>
      <c r="G1913" s="72"/>
      <c r="H1913" s="127" t="s">
        <v>1</v>
      </c>
      <c r="I1913" s="179"/>
    </row>
    <row r="1914" spans="1:9" s="126" customFormat="1" ht="136.5" x14ac:dyDescent="0.3">
      <c r="A1914" s="173" t="s">
        <v>2429</v>
      </c>
      <c r="B1914" s="174" t="s">
        <v>2640</v>
      </c>
      <c r="C1914" s="174" t="s">
        <v>2648</v>
      </c>
      <c r="D1914" s="62" t="s">
        <v>1528</v>
      </c>
      <c r="E1914" s="175">
        <v>2</v>
      </c>
      <c r="F1914" s="135" t="s">
        <v>183</v>
      </c>
      <c r="G1914" s="72"/>
      <c r="H1914" s="127" t="s">
        <v>1</v>
      </c>
      <c r="I1914" s="179"/>
    </row>
    <row r="1915" spans="1:9" s="126" customFormat="1" ht="136.5" x14ac:dyDescent="0.3">
      <c r="A1915" s="173" t="s">
        <v>2429</v>
      </c>
      <c r="B1915" s="174" t="s">
        <v>2640</v>
      </c>
      <c r="C1915" s="174" t="s">
        <v>2649</v>
      </c>
      <c r="D1915" s="62" t="s">
        <v>1528</v>
      </c>
      <c r="E1915" s="175">
        <v>4</v>
      </c>
      <c r="F1915" s="135" t="s">
        <v>183</v>
      </c>
      <c r="G1915" s="72"/>
      <c r="H1915" s="127" t="s">
        <v>1</v>
      </c>
      <c r="I1915" s="179"/>
    </row>
    <row r="1916" spans="1:9" s="126" customFormat="1" ht="136.5" x14ac:dyDescent="0.3">
      <c r="A1916" s="173" t="s">
        <v>2429</v>
      </c>
      <c r="B1916" s="174" t="s">
        <v>2640</v>
      </c>
      <c r="C1916" s="174" t="s">
        <v>2380</v>
      </c>
      <c r="D1916" s="62" t="s">
        <v>1528</v>
      </c>
      <c r="E1916" s="175">
        <v>6</v>
      </c>
      <c r="F1916" s="135" t="s">
        <v>183</v>
      </c>
      <c r="G1916" s="72"/>
      <c r="H1916" s="127" t="s">
        <v>1</v>
      </c>
      <c r="I1916" s="179"/>
    </row>
    <row r="1917" spans="1:9" s="126" customFormat="1" ht="136.5" x14ac:dyDescent="0.3">
      <c r="A1917" s="173" t="s">
        <v>2429</v>
      </c>
      <c r="B1917" s="174" t="s">
        <v>2640</v>
      </c>
      <c r="C1917" s="174" t="s">
        <v>1917</v>
      </c>
      <c r="D1917" s="62" t="s">
        <v>1528</v>
      </c>
      <c r="E1917" s="175">
        <v>33</v>
      </c>
      <c r="F1917" s="135" t="s">
        <v>183</v>
      </c>
      <c r="G1917" s="72"/>
      <c r="H1917" s="127" t="s">
        <v>1</v>
      </c>
      <c r="I1917" s="179"/>
    </row>
    <row r="1918" spans="1:9" s="126" customFormat="1" ht="136.5" x14ac:dyDescent="0.3">
      <c r="A1918" s="173" t="s">
        <v>2429</v>
      </c>
      <c r="B1918" s="174" t="s">
        <v>2640</v>
      </c>
      <c r="C1918" s="174" t="s">
        <v>2650</v>
      </c>
      <c r="D1918" s="62" t="s">
        <v>1528</v>
      </c>
      <c r="E1918" s="175">
        <v>8</v>
      </c>
      <c r="F1918" s="135" t="s">
        <v>183</v>
      </c>
      <c r="G1918" s="72"/>
      <c r="H1918" s="127" t="s">
        <v>1</v>
      </c>
      <c r="I1918" s="179"/>
    </row>
    <row r="1919" spans="1:9" s="126" customFormat="1" ht="136.5" x14ac:dyDescent="0.3">
      <c r="A1919" s="173" t="s">
        <v>2429</v>
      </c>
      <c r="B1919" s="174" t="s">
        <v>2640</v>
      </c>
      <c r="C1919" s="174" t="s">
        <v>2651</v>
      </c>
      <c r="D1919" s="62" t="s">
        <v>1528</v>
      </c>
      <c r="E1919" s="175">
        <v>6</v>
      </c>
      <c r="F1919" s="135" t="s">
        <v>183</v>
      </c>
      <c r="G1919" s="72"/>
      <c r="H1919" s="127" t="s">
        <v>1</v>
      </c>
      <c r="I1919" s="179"/>
    </row>
    <row r="1920" spans="1:9" s="126" customFormat="1" ht="136.5" x14ac:dyDescent="0.3">
      <c r="A1920" s="173" t="s">
        <v>2429</v>
      </c>
      <c r="B1920" s="174" t="s">
        <v>2640</v>
      </c>
      <c r="C1920" s="174" t="s">
        <v>2652</v>
      </c>
      <c r="D1920" s="62" t="s">
        <v>1528</v>
      </c>
      <c r="E1920" s="175">
        <v>6</v>
      </c>
      <c r="F1920" s="135" t="s">
        <v>183</v>
      </c>
      <c r="G1920" s="72"/>
      <c r="H1920" s="127" t="s">
        <v>1</v>
      </c>
      <c r="I1920" s="179"/>
    </row>
    <row r="1921" spans="1:9" s="126" customFormat="1" ht="136.5" x14ac:dyDescent="0.3">
      <c r="A1921" s="173" t="s">
        <v>2429</v>
      </c>
      <c r="B1921" s="174" t="s">
        <v>2640</v>
      </c>
      <c r="C1921" s="174" t="s">
        <v>2653</v>
      </c>
      <c r="D1921" s="62" t="s">
        <v>1528</v>
      </c>
      <c r="E1921" s="175">
        <v>3</v>
      </c>
      <c r="F1921" s="135" t="s">
        <v>183</v>
      </c>
      <c r="G1921" s="72"/>
      <c r="H1921" s="127" t="s">
        <v>1</v>
      </c>
      <c r="I1921" s="179"/>
    </row>
    <row r="1922" spans="1:9" s="126" customFormat="1" ht="136.5" x14ac:dyDescent="0.3">
      <c r="A1922" s="173" t="s">
        <v>2429</v>
      </c>
      <c r="B1922" s="174" t="s">
        <v>2640</v>
      </c>
      <c r="C1922" s="174" t="s">
        <v>2654</v>
      </c>
      <c r="D1922" s="62" t="s">
        <v>1528</v>
      </c>
      <c r="E1922" s="175">
        <v>5</v>
      </c>
      <c r="F1922" s="135" t="s">
        <v>183</v>
      </c>
      <c r="G1922" s="72"/>
      <c r="H1922" s="127" t="s">
        <v>1</v>
      </c>
      <c r="I1922" s="179"/>
    </row>
    <row r="1923" spans="1:9" s="126" customFormat="1" ht="136.5" x14ac:dyDescent="0.3">
      <c r="A1923" s="173" t="s">
        <v>2429</v>
      </c>
      <c r="B1923" s="174" t="s">
        <v>2640</v>
      </c>
      <c r="C1923" s="174" t="s">
        <v>2655</v>
      </c>
      <c r="D1923" s="62" t="s">
        <v>1528</v>
      </c>
      <c r="E1923" s="175">
        <v>3</v>
      </c>
      <c r="F1923" s="135" t="s">
        <v>183</v>
      </c>
      <c r="G1923" s="72"/>
      <c r="H1923" s="127" t="s">
        <v>1</v>
      </c>
      <c r="I1923" s="179"/>
    </row>
    <row r="1924" spans="1:9" s="126" customFormat="1" ht="136.5" x14ac:dyDescent="0.3">
      <c r="A1924" s="173" t="s">
        <v>2429</v>
      </c>
      <c r="B1924" s="174" t="s">
        <v>2640</v>
      </c>
      <c r="C1924" s="174" t="s">
        <v>1908</v>
      </c>
      <c r="D1924" s="62" t="s">
        <v>1528</v>
      </c>
      <c r="E1924" s="175">
        <v>39</v>
      </c>
      <c r="F1924" s="135" t="s">
        <v>183</v>
      </c>
      <c r="G1924" s="72"/>
      <c r="H1924" s="127" t="s">
        <v>1</v>
      </c>
      <c r="I1924" s="179"/>
    </row>
    <row r="1925" spans="1:9" s="126" customFormat="1" ht="136.5" x14ac:dyDescent="0.3">
      <c r="A1925" s="173" t="s">
        <v>2429</v>
      </c>
      <c r="B1925" s="174" t="s">
        <v>2640</v>
      </c>
      <c r="C1925" s="174" t="s">
        <v>2656</v>
      </c>
      <c r="D1925" s="62" t="s">
        <v>1528</v>
      </c>
      <c r="E1925" s="175">
        <v>3</v>
      </c>
      <c r="F1925" s="135" t="s">
        <v>183</v>
      </c>
      <c r="G1925" s="72"/>
      <c r="H1925" s="127" t="s">
        <v>1</v>
      </c>
      <c r="I1925" s="179"/>
    </row>
    <row r="1926" spans="1:9" s="126" customFormat="1" ht="136.5" x14ac:dyDescent="0.3">
      <c r="A1926" s="173" t="s">
        <v>2429</v>
      </c>
      <c r="B1926" s="174" t="s">
        <v>2640</v>
      </c>
      <c r="C1926" s="174" t="s">
        <v>2657</v>
      </c>
      <c r="D1926" s="62" t="s">
        <v>1528</v>
      </c>
      <c r="E1926" s="175">
        <v>23</v>
      </c>
      <c r="F1926" s="135" t="s">
        <v>183</v>
      </c>
      <c r="G1926" s="72"/>
      <c r="H1926" s="127" t="s">
        <v>1</v>
      </c>
      <c r="I1926" s="179"/>
    </row>
    <row r="1927" spans="1:9" s="126" customFormat="1" ht="136.5" x14ac:dyDescent="0.3">
      <c r="A1927" s="173" t="s">
        <v>2429</v>
      </c>
      <c r="B1927" s="174" t="s">
        <v>2640</v>
      </c>
      <c r="C1927" s="174" t="s">
        <v>2658</v>
      </c>
      <c r="D1927" s="62" t="s">
        <v>1528</v>
      </c>
      <c r="E1927" s="175">
        <v>4</v>
      </c>
      <c r="F1927" s="135" t="s">
        <v>183</v>
      </c>
      <c r="G1927" s="72"/>
      <c r="H1927" s="127" t="s">
        <v>1</v>
      </c>
      <c r="I1927" s="179"/>
    </row>
    <row r="1928" spans="1:9" s="126" customFormat="1" ht="136.5" x14ac:dyDescent="0.3">
      <c r="A1928" s="173" t="s">
        <v>2429</v>
      </c>
      <c r="B1928" s="174" t="s">
        <v>2640</v>
      </c>
      <c r="C1928" s="174" t="s">
        <v>2659</v>
      </c>
      <c r="D1928" s="62" t="s">
        <v>1528</v>
      </c>
      <c r="E1928" s="175">
        <v>1</v>
      </c>
      <c r="F1928" s="135" t="s">
        <v>183</v>
      </c>
      <c r="G1928" s="72"/>
      <c r="H1928" s="127" t="s">
        <v>1</v>
      </c>
      <c r="I1928" s="179"/>
    </row>
    <row r="1929" spans="1:9" s="126" customFormat="1" ht="136.5" x14ac:dyDescent="0.3">
      <c r="A1929" s="173" t="s">
        <v>2429</v>
      </c>
      <c r="B1929" s="174" t="s">
        <v>2640</v>
      </c>
      <c r="C1929" s="174" t="s">
        <v>2660</v>
      </c>
      <c r="D1929" s="62" t="s">
        <v>1528</v>
      </c>
      <c r="E1929" s="175">
        <v>4</v>
      </c>
      <c r="F1929" s="135" t="s">
        <v>183</v>
      </c>
      <c r="G1929" s="72"/>
      <c r="H1929" s="127" t="s">
        <v>1</v>
      </c>
      <c r="I1929" s="179"/>
    </row>
    <row r="1930" spans="1:9" s="126" customFormat="1" ht="136.5" x14ac:dyDescent="0.3">
      <c r="A1930" s="173" t="s">
        <v>2429</v>
      </c>
      <c r="B1930" s="174" t="s">
        <v>2640</v>
      </c>
      <c r="C1930" s="174" t="s">
        <v>2661</v>
      </c>
      <c r="D1930" s="62" t="s">
        <v>1528</v>
      </c>
      <c r="E1930" s="175">
        <v>3</v>
      </c>
      <c r="F1930" s="135" t="s">
        <v>183</v>
      </c>
      <c r="G1930" s="72"/>
      <c r="H1930" s="127" t="s">
        <v>1</v>
      </c>
      <c r="I1930" s="179"/>
    </row>
    <row r="1931" spans="1:9" s="126" customFormat="1" ht="136.5" x14ac:dyDescent="0.3">
      <c r="A1931" s="173" t="s">
        <v>2429</v>
      </c>
      <c r="B1931" s="174" t="s">
        <v>2640</v>
      </c>
      <c r="C1931" s="174" t="s">
        <v>2662</v>
      </c>
      <c r="D1931" s="62" t="s">
        <v>1528</v>
      </c>
      <c r="E1931" s="175">
        <v>4</v>
      </c>
      <c r="F1931" s="135" t="s">
        <v>183</v>
      </c>
      <c r="G1931" s="72"/>
      <c r="H1931" s="127" t="s">
        <v>1</v>
      </c>
      <c r="I1931" s="179"/>
    </row>
    <row r="1932" spans="1:9" s="126" customFormat="1" ht="136.5" x14ac:dyDescent="0.3">
      <c r="A1932" s="173" t="s">
        <v>2429</v>
      </c>
      <c r="B1932" s="174" t="s">
        <v>2640</v>
      </c>
      <c r="C1932" s="174" t="s">
        <v>2663</v>
      </c>
      <c r="D1932" s="62" t="s">
        <v>1528</v>
      </c>
      <c r="E1932" s="175">
        <v>3</v>
      </c>
      <c r="F1932" s="135" t="s">
        <v>183</v>
      </c>
      <c r="G1932" s="72"/>
      <c r="H1932" s="127" t="s">
        <v>1</v>
      </c>
      <c r="I1932" s="179"/>
    </row>
    <row r="1933" spans="1:9" s="126" customFormat="1" ht="136.5" x14ac:dyDescent="0.3">
      <c r="A1933" s="173" t="s">
        <v>2429</v>
      </c>
      <c r="B1933" s="174" t="s">
        <v>2640</v>
      </c>
      <c r="C1933" s="174" t="s">
        <v>2664</v>
      </c>
      <c r="D1933" s="62" t="s">
        <v>1528</v>
      </c>
      <c r="E1933" s="175">
        <v>3</v>
      </c>
      <c r="F1933" s="135" t="s">
        <v>183</v>
      </c>
      <c r="G1933" s="72"/>
      <c r="H1933" s="127" t="s">
        <v>1</v>
      </c>
      <c r="I1933" s="179"/>
    </row>
    <row r="1934" spans="1:9" s="126" customFormat="1" ht="136.5" x14ac:dyDescent="0.3">
      <c r="A1934" s="173" t="s">
        <v>2429</v>
      </c>
      <c r="B1934" s="174" t="s">
        <v>2640</v>
      </c>
      <c r="C1934" s="174" t="s">
        <v>2665</v>
      </c>
      <c r="D1934" s="62" t="s">
        <v>1528</v>
      </c>
      <c r="E1934" s="175">
        <v>3</v>
      </c>
      <c r="F1934" s="135" t="s">
        <v>183</v>
      </c>
      <c r="G1934" s="72"/>
      <c r="H1934" s="127" t="s">
        <v>1</v>
      </c>
      <c r="I1934" s="179"/>
    </row>
    <row r="1935" spans="1:9" s="126" customFormat="1" ht="136.5" x14ac:dyDescent="0.3">
      <c r="A1935" s="173" t="s">
        <v>2429</v>
      </c>
      <c r="B1935" s="174" t="s">
        <v>2640</v>
      </c>
      <c r="C1935" s="174" t="s">
        <v>2666</v>
      </c>
      <c r="D1935" s="62" t="s">
        <v>1528</v>
      </c>
      <c r="E1935" s="175">
        <v>1</v>
      </c>
      <c r="F1935" s="135" t="s">
        <v>183</v>
      </c>
      <c r="G1935" s="72"/>
      <c r="H1935" s="127" t="s">
        <v>1</v>
      </c>
      <c r="I1935" s="179"/>
    </row>
    <row r="1936" spans="1:9" s="126" customFormat="1" ht="136.5" x14ac:dyDescent="0.3">
      <c r="A1936" s="173" t="s">
        <v>2429</v>
      </c>
      <c r="B1936" s="174" t="s">
        <v>2640</v>
      </c>
      <c r="C1936" s="174" t="s">
        <v>2667</v>
      </c>
      <c r="D1936" s="62" t="s">
        <v>1528</v>
      </c>
      <c r="E1936" s="175">
        <v>5</v>
      </c>
      <c r="F1936" s="135" t="s">
        <v>183</v>
      </c>
      <c r="G1936" s="72"/>
      <c r="H1936" s="127" t="s">
        <v>1</v>
      </c>
      <c r="I1936" s="179"/>
    </row>
    <row r="1937" spans="1:9" s="126" customFormat="1" ht="136.5" x14ac:dyDescent="0.3">
      <c r="A1937" s="173" t="s">
        <v>2429</v>
      </c>
      <c r="B1937" s="174" t="s">
        <v>2640</v>
      </c>
      <c r="C1937" s="174" t="s">
        <v>2668</v>
      </c>
      <c r="D1937" s="62" t="s">
        <v>1528</v>
      </c>
      <c r="E1937" s="175">
        <v>5</v>
      </c>
      <c r="F1937" s="135" t="s">
        <v>183</v>
      </c>
      <c r="G1937" s="72"/>
      <c r="H1937" s="127" t="s">
        <v>1</v>
      </c>
      <c r="I1937" s="179"/>
    </row>
    <row r="1938" spans="1:9" s="126" customFormat="1" ht="136.5" x14ac:dyDescent="0.3">
      <c r="A1938" s="173" t="s">
        <v>2429</v>
      </c>
      <c r="B1938" s="174" t="s">
        <v>2640</v>
      </c>
      <c r="C1938" s="174" t="s">
        <v>2669</v>
      </c>
      <c r="D1938" s="62" t="s">
        <v>1528</v>
      </c>
      <c r="E1938" s="175">
        <v>3</v>
      </c>
      <c r="F1938" s="135" t="s">
        <v>183</v>
      </c>
      <c r="G1938" s="72"/>
      <c r="H1938" s="127" t="s">
        <v>1</v>
      </c>
      <c r="I1938" s="179"/>
    </row>
    <row r="1939" spans="1:9" s="126" customFormat="1" ht="136.5" x14ac:dyDescent="0.3">
      <c r="A1939" s="173" t="s">
        <v>2429</v>
      </c>
      <c r="B1939" s="174" t="s">
        <v>2640</v>
      </c>
      <c r="C1939" s="174" t="s">
        <v>2670</v>
      </c>
      <c r="D1939" s="62" t="s">
        <v>1528</v>
      </c>
      <c r="E1939" s="175">
        <v>8</v>
      </c>
      <c r="F1939" s="135" t="s">
        <v>183</v>
      </c>
      <c r="G1939" s="72"/>
      <c r="H1939" s="127" t="s">
        <v>1</v>
      </c>
      <c r="I1939" s="179"/>
    </row>
    <row r="1940" spans="1:9" s="126" customFormat="1" ht="136.5" x14ac:dyDescent="0.3">
      <c r="A1940" s="173" t="s">
        <v>2429</v>
      </c>
      <c r="B1940" s="174" t="s">
        <v>2640</v>
      </c>
      <c r="C1940" s="174" t="s">
        <v>2671</v>
      </c>
      <c r="D1940" s="62" t="s">
        <v>1528</v>
      </c>
      <c r="E1940" s="175">
        <v>9</v>
      </c>
      <c r="F1940" s="135" t="s">
        <v>183</v>
      </c>
      <c r="G1940" s="72"/>
      <c r="H1940" s="127" t="s">
        <v>1</v>
      </c>
      <c r="I1940" s="179"/>
    </row>
    <row r="1941" spans="1:9" s="126" customFormat="1" ht="136.5" x14ac:dyDescent="0.3">
      <c r="A1941" s="173" t="s">
        <v>2429</v>
      </c>
      <c r="B1941" s="174" t="s">
        <v>2640</v>
      </c>
      <c r="C1941" s="174" t="s">
        <v>2672</v>
      </c>
      <c r="D1941" s="62" t="s">
        <v>1528</v>
      </c>
      <c r="E1941" s="175">
        <v>3</v>
      </c>
      <c r="F1941" s="135" t="s">
        <v>183</v>
      </c>
      <c r="G1941" s="72"/>
      <c r="H1941" s="127" t="s">
        <v>1</v>
      </c>
      <c r="I1941" s="179"/>
    </row>
    <row r="1942" spans="1:9" s="126" customFormat="1" ht="136.5" x14ac:dyDescent="0.3">
      <c r="A1942" s="173" t="s">
        <v>2429</v>
      </c>
      <c r="B1942" s="174" t="s">
        <v>2640</v>
      </c>
      <c r="C1942" s="174" t="s">
        <v>1788</v>
      </c>
      <c r="D1942" s="62" t="s">
        <v>1528</v>
      </c>
      <c r="E1942" s="175">
        <v>7</v>
      </c>
      <c r="F1942" s="135" t="s">
        <v>183</v>
      </c>
      <c r="G1942" s="72"/>
      <c r="H1942" s="127" t="s">
        <v>1</v>
      </c>
      <c r="I1942" s="179"/>
    </row>
    <row r="1943" spans="1:9" s="126" customFormat="1" ht="136.5" x14ac:dyDescent="0.3">
      <c r="A1943" s="173" t="s">
        <v>2429</v>
      </c>
      <c r="B1943" s="174" t="s">
        <v>2640</v>
      </c>
      <c r="C1943" s="174" t="s">
        <v>2673</v>
      </c>
      <c r="D1943" s="62" t="s">
        <v>1528</v>
      </c>
      <c r="E1943" s="175">
        <v>4</v>
      </c>
      <c r="F1943" s="135" t="s">
        <v>183</v>
      </c>
      <c r="G1943" s="72"/>
      <c r="H1943" s="127" t="s">
        <v>1</v>
      </c>
      <c r="I1943" s="179"/>
    </row>
    <row r="1944" spans="1:9" s="126" customFormat="1" ht="136.5" x14ac:dyDescent="0.3">
      <c r="A1944" s="173" t="s">
        <v>2429</v>
      </c>
      <c r="B1944" s="174" t="s">
        <v>2640</v>
      </c>
      <c r="C1944" s="174" t="s">
        <v>2674</v>
      </c>
      <c r="D1944" s="62" t="s">
        <v>1528</v>
      </c>
      <c r="E1944" s="175">
        <v>4</v>
      </c>
      <c r="F1944" s="135" t="s">
        <v>183</v>
      </c>
      <c r="G1944" s="72"/>
      <c r="H1944" s="127" t="s">
        <v>1</v>
      </c>
      <c r="I1944" s="179"/>
    </row>
    <row r="1945" spans="1:9" s="126" customFormat="1" ht="136.5" x14ac:dyDescent="0.3">
      <c r="A1945" s="173" t="s">
        <v>2429</v>
      </c>
      <c r="B1945" s="174" t="s">
        <v>2675</v>
      </c>
      <c r="C1945" s="174" t="s">
        <v>2676</v>
      </c>
      <c r="D1945" s="62" t="s">
        <v>1528</v>
      </c>
      <c r="E1945" s="175">
        <v>666</v>
      </c>
      <c r="F1945" s="135" t="s">
        <v>183</v>
      </c>
      <c r="G1945" s="72"/>
      <c r="H1945" s="127" t="s">
        <v>1</v>
      </c>
      <c r="I1945" s="179"/>
    </row>
    <row r="1946" spans="1:9" s="126" customFormat="1" ht="136.5" x14ac:dyDescent="0.3">
      <c r="A1946" s="173" t="s">
        <v>2429</v>
      </c>
      <c r="B1946" s="174" t="s">
        <v>2675</v>
      </c>
      <c r="C1946" s="174" t="s">
        <v>1902</v>
      </c>
      <c r="D1946" s="62" t="s">
        <v>1528</v>
      </c>
      <c r="E1946" s="175">
        <v>788</v>
      </c>
      <c r="F1946" s="135" t="s">
        <v>183</v>
      </c>
      <c r="G1946" s="72"/>
      <c r="H1946" s="127" t="s">
        <v>1</v>
      </c>
      <c r="I1946" s="179"/>
    </row>
    <row r="1947" spans="1:9" s="126" customFormat="1" ht="136.5" x14ac:dyDescent="0.3">
      <c r="A1947" s="173" t="s">
        <v>2429</v>
      </c>
      <c r="B1947" s="174" t="s">
        <v>2675</v>
      </c>
      <c r="C1947" s="174" t="s">
        <v>1898</v>
      </c>
      <c r="D1947" s="62" t="s">
        <v>1528</v>
      </c>
      <c r="E1947" s="175">
        <v>172</v>
      </c>
      <c r="F1947" s="135" t="s">
        <v>183</v>
      </c>
      <c r="G1947" s="72"/>
      <c r="H1947" s="127" t="s">
        <v>1</v>
      </c>
      <c r="I1947" s="179"/>
    </row>
    <row r="1948" spans="1:9" s="126" customFormat="1" ht="136.5" x14ac:dyDescent="0.3">
      <c r="A1948" s="173" t="s">
        <v>2429</v>
      </c>
      <c r="B1948" s="174" t="s">
        <v>2675</v>
      </c>
      <c r="C1948" s="174" t="s">
        <v>1904</v>
      </c>
      <c r="D1948" s="62" t="s">
        <v>1528</v>
      </c>
      <c r="E1948" s="175">
        <v>679</v>
      </c>
      <c r="F1948" s="135" t="s">
        <v>183</v>
      </c>
      <c r="G1948" s="72"/>
      <c r="H1948" s="127" t="s">
        <v>1</v>
      </c>
      <c r="I1948" s="179"/>
    </row>
    <row r="1949" spans="1:9" s="126" customFormat="1" ht="136.5" x14ac:dyDescent="0.3">
      <c r="A1949" s="173" t="s">
        <v>2429</v>
      </c>
      <c r="B1949" s="174" t="s">
        <v>2675</v>
      </c>
      <c r="C1949" s="174" t="s">
        <v>1916</v>
      </c>
      <c r="D1949" s="62" t="s">
        <v>1528</v>
      </c>
      <c r="E1949" s="175">
        <v>753</v>
      </c>
      <c r="F1949" s="135" t="s">
        <v>183</v>
      </c>
      <c r="G1949" s="72"/>
      <c r="H1949" s="127" t="s">
        <v>1</v>
      </c>
      <c r="I1949" s="179"/>
    </row>
    <row r="1950" spans="1:9" s="126" customFormat="1" ht="136.5" x14ac:dyDescent="0.3">
      <c r="A1950" s="173" t="s">
        <v>2429</v>
      </c>
      <c r="B1950" s="174" t="s">
        <v>2675</v>
      </c>
      <c r="C1950" s="174" t="s">
        <v>1904</v>
      </c>
      <c r="D1950" s="62" t="s">
        <v>1528</v>
      </c>
      <c r="E1950" s="175">
        <v>111</v>
      </c>
      <c r="F1950" s="135" t="s">
        <v>183</v>
      </c>
      <c r="G1950" s="72"/>
      <c r="H1950" s="127" t="s">
        <v>1</v>
      </c>
      <c r="I1950" s="179"/>
    </row>
    <row r="1951" spans="1:9" s="126" customFormat="1" ht="136.5" x14ac:dyDescent="0.3">
      <c r="A1951" s="173" t="s">
        <v>2429</v>
      </c>
      <c r="B1951" s="174" t="s">
        <v>2675</v>
      </c>
      <c r="C1951" s="174" t="s">
        <v>2340</v>
      </c>
      <c r="D1951" s="62" t="s">
        <v>1528</v>
      </c>
      <c r="E1951" s="175">
        <v>659</v>
      </c>
      <c r="F1951" s="135" t="s">
        <v>183</v>
      </c>
      <c r="G1951" s="72"/>
      <c r="H1951" s="127" t="s">
        <v>1</v>
      </c>
      <c r="I1951" s="179"/>
    </row>
    <row r="1952" spans="1:9" s="126" customFormat="1" ht="136.5" x14ac:dyDescent="0.3">
      <c r="A1952" s="173" t="s">
        <v>2429</v>
      </c>
      <c r="B1952" s="174" t="s">
        <v>2675</v>
      </c>
      <c r="C1952" s="174" t="s">
        <v>1890</v>
      </c>
      <c r="D1952" s="62" t="s">
        <v>1528</v>
      </c>
      <c r="E1952" s="175">
        <v>131</v>
      </c>
      <c r="F1952" s="135" t="s">
        <v>183</v>
      </c>
      <c r="G1952" s="72"/>
      <c r="H1952" s="127" t="s">
        <v>1</v>
      </c>
      <c r="I1952" s="179"/>
    </row>
    <row r="1953" spans="1:9" s="126" customFormat="1" ht="136.5" x14ac:dyDescent="0.3">
      <c r="A1953" s="173" t="s">
        <v>2429</v>
      </c>
      <c r="B1953" s="174" t="s">
        <v>2675</v>
      </c>
      <c r="C1953" s="174" t="s">
        <v>1894</v>
      </c>
      <c r="D1953" s="62" t="s">
        <v>1528</v>
      </c>
      <c r="E1953" s="175">
        <v>262</v>
      </c>
      <c r="F1953" s="135" t="s">
        <v>183</v>
      </c>
      <c r="G1953" s="72"/>
      <c r="H1953" s="127" t="s">
        <v>1</v>
      </c>
      <c r="I1953" s="179"/>
    </row>
    <row r="1954" spans="1:9" s="126" customFormat="1" ht="136.5" x14ac:dyDescent="0.3">
      <c r="A1954" s="173" t="s">
        <v>2429</v>
      </c>
      <c r="B1954" s="174" t="s">
        <v>2675</v>
      </c>
      <c r="C1954" s="174" t="s">
        <v>1912</v>
      </c>
      <c r="D1954" s="62" t="s">
        <v>1528</v>
      </c>
      <c r="E1954" s="175">
        <v>260</v>
      </c>
      <c r="F1954" s="135" t="s">
        <v>183</v>
      </c>
      <c r="G1954" s="72"/>
      <c r="H1954" s="127" t="s">
        <v>1</v>
      </c>
      <c r="I1954" s="179"/>
    </row>
    <row r="1955" spans="1:9" s="126" customFormat="1" ht="136.5" x14ac:dyDescent="0.3">
      <c r="A1955" s="173" t="s">
        <v>2429</v>
      </c>
      <c r="B1955" s="174" t="s">
        <v>2675</v>
      </c>
      <c r="C1955" s="174" t="s">
        <v>1892</v>
      </c>
      <c r="D1955" s="62" t="s">
        <v>1528</v>
      </c>
      <c r="E1955" s="175">
        <v>344</v>
      </c>
      <c r="F1955" s="135" t="s">
        <v>183</v>
      </c>
      <c r="G1955" s="72"/>
      <c r="H1955" s="127" t="s">
        <v>1</v>
      </c>
      <c r="I1955" s="179"/>
    </row>
    <row r="1956" spans="1:9" s="126" customFormat="1" ht="136.5" x14ac:dyDescent="0.3">
      <c r="A1956" s="173" t="s">
        <v>2429</v>
      </c>
      <c r="B1956" s="174" t="s">
        <v>2675</v>
      </c>
      <c r="C1956" s="174" t="s">
        <v>1911</v>
      </c>
      <c r="D1956" s="62" t="s">
        <v>1528</v>
      </c>
      <c r="E1956" s="175">
        <v>257</v>
      </c>
      <c r="F1956" s="135" t="s">
        <v>183</v>
      </c>
      <c r="G1956" s="72"/>
      <c r="H1956" s="127" t="s">
        <v>1</v>
      </c>
      <c r="I1956" s="179"/>
    </row>
    <row r="1957" spans="1:9" s="126" customFormat="1" ht="136.5" x14ac:dyDescent="0.3">
      <c r="A1957" s="173" t="s">
        <v>2429</v>
      </c>
      <c r="B1957" s="174" t="s">
        <v>2675</v>
      </c>
      <c r="C1957" s="174" t="s">
        <v>1914</v>
      </c>
      <c r="D1957" s="62" t="s">
        <v>1528</v>
      </c>
      <c r="E1957" s="175">
        <v>671</v>
      </c>
      <c r="F1957" s="135" t="s">
        <v>183</v>
      </c>
      <c r="G1957" s="72"/>
      <c r="H1957" s="127" t="s">
        <v>1</v>
      </c>
      <c r="I1957" s="179"/>
    </row>
    <row r="1958" spans="1:9" s="126" customFormat="1" ht="136.5" x14ac:dyDescent="0.3">
      <c r="A1958" s="173" t="s">
        <v>2429</v>
      </c>
      <c r="B1958" s="174" t="s">
        <v>2675</v>
      </c>
      <c r="C1958" s="174" t="s">
        <v>1909</v>
      </c>
      <c r="D1958" s="62" t="s">
        <v>1528</v>
      </c>
      <c r="E1958" s="175">
        <v>742</v>
      </c>
      <c r="F1958" s="135" t="s">
        <v>183</v>
      </c>
      <c r="G1958" s="72"/>
      <c r="H1958" s="127" t="s">
        <v>1</v>
      </c>
      <c r="I1958" s="179"/>
    </row>
    <row r="1959" spans="1:9" s="126" customFormat="1" ht="136.5" x14ac:dyDescent="0.3">
      <c r="A1959" s="173" t="s">
        <v>2429</v>
      </c>
      <c r="B1959" s="174" t="s">
        <v>2675</v>
      </c>
      <c r="C1959" s="174" t="s">
        <v>1911</v>
      </c>
      <c r="D1959" s="62" t="s">
        <v>1528</v>
      </c>
      <c r="E1959" s="175">
        <v>646</v>
      </c>
      <c r="F1959" s="135" t="s">
        <v>183</v>
      </c>
      <c r="G1959" s="72"/>
      <c r="H1959" s="127" t="s">
        <v>1</v>
      </c>
      <c r="I1959" s="179"/>
    </row>
    <row r="1960" spans="1:9" s="126" customFormat="1" ht="136.5" x14ac:dyDescent="0.3">
      <c r="A1960" s="173" t="s">
        <v>2429</v>
      </c>
      <c r="B1960" s="174" t="s">
        <v>2675</v>
      </c>
      <c r="C1960" s="174" t="s">
        <v>1909</v>
      </c>
      <c r="D1960" s="62" t="s">
        <v>1528</v>
      </c>
      <c r="E1960" s="175">
        <v>262</v>
      </c>
      <c r="F1960" s="135" t="s">
        <v>183</v>
      </c>
      <c r="G1960" s="72"/>
      <c r="H1960" s="127" t="s">
        <v>1</v>
      </c>
      <c r="I1960" s="179"/>
    </row>
    <row r="1961" spans="1:9" s="126" customFormat="1" ht="136.5" x14ac:dyDescent="0.3">
      <c r="A1961" s="173" t="s">
        <v>2429</v>
      </c>
      <c r="B1961" s="174" t="s">
        <v>2675</v>
      </c>
      <c r="C1961" s="174" t="s">
        <v>2340</v>
      </c>
      <c r="D1961" s="62" t="s">
        <v>1528</v>
      </c>
      <c r="E1961" s="175">
        <v>740</v>
      </c>
      <c r="F1961" s="135" t="s">
        <v>183</v>
      </c>
      <c r="G1961" s="72"/>
      <c r="H1961" s="127" t="s">
        <v>1</v>
      </c>
      <c r="I1961" s="179"/>
    </row>
    <row r="1962" spans="1:9" s="126" customFormat="1" ht="136.5" x14ac:dyDescent="0.3">
      <c r="A1962" s="173" t="s">
        <v>2429</v>
      </c>
      <c r="B1962" s="174" t="s">
        <v>2675</v>
      </c>
      <c r="C1962" s="174" t="s">
        <v>1930</v>
      </c>
      <c r="D1962" s="62" t="s">
        <v>1528</v>
      </c>
      <c r="E1962" s="175">
        <v>75</v>
      </c>
      <c r="F1962" s="135" t="s">
        <v>183</v>
      </c>
      <c r="G1962" s="72"/>
      <c r="H1962" s="127" t="s">
        <v>1</v>
      </c>
      <c r="I1962" s="179"/>
    </row>
    <row r="1963" spans="1:9" s="126" customFormat="1" ht="136.5" x14ac:dyDescent="0.3">
      <c r="A1963" s="173" t="s">
        <v>2429</v>
      </c>
      <c r="B1963" s="174" t="s">
        <v>2675</v>
      </c>
      <c r="C1963" s="174" t="s">
        <v>1946</v>
      </c>
      <c r="D1963" s="62" t="s">
        <v>1528</v>
      </c>
      <c r="E1963" s="175">
        <v>131</v>
      </c>
      <c r="F1963" s="135" t="s">
        <v>183</v>
      </c>
      <c r="G1963" s="72"/>
      <c r="H1963" s="127" t="s">
        <v>1</v>
      </c>
      <c r="I1963" s="179"/>
    </row>
    <row r="1964" spans="1:9" s="126" customFormat="1" ht="136.5" x14ac:dyDescent="0.3">
      <c r="A1964" s="173" t="s">
        <v>2429</v>
      </c>
      <c r="B1964" s="174" t="s">
        <v>2677</v>
      </c>
      <c r="C1964" s="174" t="s">
        <v>1943</v>
      </c>
      <c r="D1964" s="62" t="s">
        <v>1528</v>
      </c>
      <c r="E1964" s="175">
        <v>2291</v>
      </c>
      <c r="F1964" s="135" t="s">
        <v>183</v>
      </c>
      <c r="G1964" s="72"/>
      <c r="H1964" s="127" t="s">
        <v>1</v>
      </c>
      <c r="I1964" s="179"/>
    </row>
    <row r="1965" spans="1:9" s="126" customFormat="1" ht="136.5" x14ac:dyDescent="0.3">
      <c r="A1965" s="173" t="s">
        <v>2429</v>
      </c>
      <c r="B1965" s="174" t="s">
        <v>2436</v>
      </c>
      <c r="C1965" s="174" t="s">
        <v>2437</v>
      </c>
      <c r="D1965" s="62" t="s">
        <v>2432</v>
      </c>
      <c r="E1965" s="175">
        <v>42</v>
      </c>
      <c r="F1965" s="135" t="s">
        <v>183</v>
      </c>
      <c r="G1965" s="72"/>
      <c r="H1965" s="127" t="s">
        <v>1</v>
      </c>
      <c r="I1965" s="176"/>
    </row>
    <row r="1966" spans="1:9" s="126" customFormat="1" ht="136.5" x14ac:dyDescent="0.3">
      <c r="A1966" s="173" t="s">
        <v>2429</v>
      </c>
      <c r="B1966" s="174" t="s">
        <v>2436</v>
      </c>
      <c r="C1966" s="174" t="s">
        <v>2438</v>
      </c>
      <c r="D1966" s="62" t="s">
        <v>2432</v>
      </c>
      <c r="E1966" s="175">
        <v>20</v>
      </c>
      <c r="F1966" s="135" t="s">
        <v>183</v>
      </c>
      <c r="G1966" s="72"/>
      <c r="H1966" s="127" t="s">
        <v>1</v>
      </c>
      <c r="I1966" s="176"/>
    </row>
    <row r="1967" spans="1:9" s="126" customFormat="1" ht="136.5" x14ac:dyDescent="0.3">
      <c r="A1967" s="173" t="s">
        <v>2429</v>
      </c>
      <c r="B1967" s="174" t="s">
        <v>2436</v>
      </c>
      <c r="C1967" s="174" t="s">
        <v>2434</v>
      </c>
      <c r="D1967" s="62" t="s">
        <v>2432</v>
      </c>
      <c r="E1967" s="175">
        <v>10</v>
      </c>
      <c r="F1967" s="135" t="s">
        <v>183</v>
      </c>
      <c r="G1967" s="72"/>
      <c r="H1967" s="127" t="s">
        <v>1</v>
      </c>
      <c r="I1967" s="176"/>
    </row>
    <row r="1968" spans="1:9" s="126" customFormat="1" ht="136.5" x14ac:dyDescent="0.3">
      <c r="A1968" s="173" t="s">
        <v>2429</v>
      </c>
      <c r="B1968" s="174" t="s">
        <v>2436</v>
      </c>
      <c r="C1968" s="174" t="s">
        <v>1896</v>
      </c>
      <c r="D1968" s="62" t="s">
        <v>2432</v>
      </c>
      <c r="E1968" s="175">
        <v>8</v>
      </c>
      <c r="F1968" s="135" t="s">
        <v>183</v>
      </c>
      <c r="G1968" s="72"/>
      <c r="H1968" s="127" t="s">
        <v>1</v>
      </c>
      <c r="I1968" s="176"/>
    </row>
    <row r="1969" spans="1:9" s="126" customFormat="1" ht="136.5" x14ac:dyDescent="0.3">
      <c r="A1969" s="173" t="s">
        <v>2429</v>
      </c>
      <c r="B1969" s="174" t="s">
        <v>2436</v>
      </c>
      <c r="C1969" s="174" t="s">
        <v>2439</v>
      </c>
      <c r="D1969" s="62" t="s">
        <v>2432</v>
      </c>
      <c r="E1969" s="175">
        <v>25</v>
      </c>
      <c r="F1969" s="135" t="s">
        <v>183</v>
      </c>
      <c r="G1969" s="72"/>
      <c r="H1969" s="127" t="s">
        <v>1</v>
      </c>
      <c r="I1969" s="176"/>
    </row>
    <row r="1970" spans="1:9" s="126" customFormat="1" ht="136.5" x14ac:dyDescent="0.3">
      <c r="A1970" s="173" t="s">
        <v>2429</v>
      </c>
      <c r="B1970" s="174" t="s">
        <v>2436</v>
      </c>
      <c r="C1970" s="174" t="s">
        <v>1898</v>
      </c>
      <c r="D1970" s="62" t="s">
        <v>2432</v>
      </c>
      <c r="E1970" s="175">
        <v>18</v>
      </c>
      <c r="F1970" s="135" t="s">
        <v>183</v>
      </c>
      <c r="G1970" s="72"/>
      <c r="H1970" s="127" t="s">
        <v>1</v>
      </c>
      <c r="I1970" s="176"/>
    </row>
    <row r="1971" spans="1:9" s="126" customFormat="1" ht="136.5" x14ac:dyDescent="0.3">
      <c r="A1971" s="173" t="s">
        <v>2429</v>
      </c>
      <c r="B1971" s="174" t="s">
        <v>2436</v>
      </c>
      <c r="C1971" s="174" t="s">
        <v>1907</v>
      </c>
      <c r="D1971" s="62" t="s">
        <v>2432</v>
      </c>
      <c r="E1971" s="175">
        <v>60</v>
      </c>
      <c r="F1971" s="135" t="s">
        <v>183</v>
      </c>
      <c r="G1971" s="72"/>
      <c r="H1971" s="127" t="s">
        <v>1</v>
      </c>
      <c r="I1971" s="176"/>
    </row>
    <row r="1972" spans="1:9" s="126" customFormat="1" ht="136.5" x14ac:dyDescent="0.3">
      <c r="A1972" s="173" t="s">
        <v>2429</v>
      </c>
      <c r="B1972" s="174" t="s">
        <v>2436</v>
      </c>
      <c r="C1972" s="174" t="s">
        <v>2431</v>
      </c>
      <c r="D1972" s="62" t="s">
        <v>2432</v>
      </c>
      <c r="E1972" s="175">
        <v>15</v>
      </c>
      <c r="F1972" s="135" t="s">
        <v>183</v>
      </c>
      <c r="G1972" s="72"/>
      <c r="H1972" s="127" t="s">
        <v>1</v>
      </c>
      <c r="I1972" s="176"/>
    </row>
    <row r="1973" spans="1:9" s="126" customFormat="1" ht="136.5" x14ac:dyDescent="0.3">
      <c r="A1973" s="173" t="s">
        <v>2429</v>
      </c>
      <c r="B1973" s="174" t="s">
        <v>2436</v>
      </c>
      <c r="C1973" s="174" t="s">
        <v>2440</v>
      </c>
      <c r="D1973" s="62" t="s">
        <v>2432</v>
      </c>
      <c r="E1973" s="175">
        <v>9</v>
      </c>
      <c r="F1973" s="135" t="s">
        <v>183</v>
      </c>
      <c r="G1973" s="72"/>
      <c r="H1973" s="127" t="s">
        <v>1</v>
      </c>
      <c r="I1973" s="176"/>
    </row>
    <row r="1974" spans="1:9" s="126" customFormat="1" ht="136.5" x14ac:dyDescent="0.3">
      <c r="A1974" s="173" t="s">
        <v>2441</v>
      </c>
      <c r="B1974" s="174" t="s">
        <v>2436</v>
      </c>
      <c r="C1974" s="174" t="s">
        <v>2442</v>
      </c>
      <c r="D1974" s="62" t="s">
        <v>2432</v>
      </c>
      <c r="E1974" s="175">
        <v>30</v>
      </c>
      <c r="F1974" s="135" t="s">
        <v>183</v>
      </c>
      <c r="G1974" s="72"/>
      <c r="H1974" s="127" t="s">
        <v>1</v>
      </c>
      <c r="I1974" s="176"/>
    </row>
    <row r="1975" spans="1:9" s="126" customFormat="1" ht="136.5" x14ac:dyDescent="0.3">
      <c r="A1975" s="173" t="s">
        <v>2429</v>
      </c>
      <c r="B1975" s="174" t="s">
        <v>2436</v>
      </c>
      <c r="C1975" s="174" t="s">
        <v>2332</v>
      </c>
      <c r="D1975" s="62" t="s">
        <v>2432</v>
      </c>
      <c r="E1975" s="175">
        <v>25</v>
      </c>
      <c r="F1975" s="135" t="s">
        <v>183</v>
      </c>
      <c r="G1975" s="72"/>
      <c r="H1975" s="127" t="s">
        <v>1</v>
      </c>
      <c r="I1975" s="176"/>
    </row>
    <row r="1976" spans="1:9" s="126" customFormat="1" ht="136.5" x14ac:dyDescent="0.3">
      <c r="A1976" s="173" t="s">
        <v>2429</v>
      </c>
      <c r="B1976" s="174" t="s">
        <v>2436</v>
      </c>
      <c r="C1976" s="174" t="s">
        <v>2443</v>
      </c>
      <c r="D1976" s="62" t="s">
        <v>2432</v>
      </c>
      <c r="E1976" s="175">
        <v>25</v>
      </c>
      <c r="F1976" s="135" t="s">
        <v>183</v>
      </c>
      <c r="G1976" s="72"/>
      <c r="H1976" s="127" t="s">
        <v>1</v>
      </c>
      <c r="I1976" s="176"/>
    </row>
    <row r="1977" spans="1:9" s="126" customFormat="1" ht="136.5" x14ac:dyDescent="0.3">
      <c r="A1977" s="173" t="s">
        <v>2429</v>
      </c>
      <c r="B1977" s="174" t="s">
        <v>2436</v>
      </c>
      <c r="C1977" s="174" t="s">
        <v>2678</v>
      </c>
      <c r="D1977" s="62" t="s">
        <v>1528</v>
      </c>
      <c r="E1977" s="175">
        <v>36</v>
      </c>
      <c r="F1977" s="135" t="s">
        <v>183</v>
      </c>
      <c r="G1977" s="72"/>
      <c r="H1977" s="127" t="s">
        <v>1</v>
      </c>
      <c r="I1977" s="179"/>
    </row>
    <row r="1978" spans="1:9" s="126" customFormat="1" ht="136.5" x14ac:dyDescent="0.3">
      <c r="A1978" s="173" t="s">
        <v>2429</v>
      </c>
      <c r="B1978" s="174" t="s">
        <v>2436</v>
      </c>
      <c r="C1978" s="174" t="s">
        <v>2679</v>
      </c>
      <c r="D1978" s="62" t="s">
        <v>1528</v>
      </c>
      <c r="E1978" s="175">
        <v>24</v>
      </c>
      <c r="F1978" s="135" t="s">
        <v>183</v>
      </c>
      <c r="G1978" s="72"/>
      <c r="H1978" s="127" t="s">
        <v>1</v>
      </c>
      <c r="I1978" s="179"/>
    </row>
    <row r="1979" spans="1:9" s="126" customFormat="1" ht="136.5" x14ac:dyDescent="0.3">
      <c r="A1979" s="173" t="s">
        <v>2429</v>
      </c>
      <c r="B1979" s="174" t="s">
        <v>2436</v>
      </c>
      <c r="C1979" s="174" t="s">
        <v>2680</v>
      </c>
      <c r="D1979" s="62" t="s">
        <v>1528</v>
      </c>
      <c r="E1979" s="175">
        <v>10</v>
      </c>
      <c r="F1979" s="135" t="s">
        <v>183</v>
      </c>
      <c r="G1979" s="72"/>
      <c r="H1979" s="127" t="s">
        <v>1</v>
      </c>
      <c r="I1979" s="179"/>
    </row>
    <row r="1980" spans="1:9" s="126" customFormat="1" ht="136.5" x14ac:dyDescent="0.3">
      <c r="A1980" s="173" t="s">
        <v>2429</v>
      </c>
      <c r="B1980" s="174" t="s">
        <v>2436</v>
      </c>
      <c r="C1980" s="174" t="s">
        <v>2681</v>
      </c>
      <c r="D1980" s="62" t="s">
        <v>1528</v>
      </c>
      <c r="E1980" s="175">
        <v>20</v>
      </c>
      <c r="F1980" s="135" t="s">
        <v>183</v>
      </c>
      <c r="G1980" s="72"/>
      <c r="H1980" s="127" t="s">
        <v>1</v>
      </c>
      <c r="I1980" s="179"/>
    </row>
    <row r="1981" spans="1:9" s="126" customFormat="1" ht="136.5" x14ac:dyDescent="0.3">
      <c r="A1981" s="173" t="s">
        <v>2429</v>
      </c>
      <c r="B1981" s="174" t="s">
        <v>2436</v>
      </c>
      <c r="C1981" s="174" t="s">
        <v>2440</v>
      </c>
      <c r="D1981" s="62" t="s">
        <v>1528</v>
      </c>
      <c r="E1981" s="175">
        <v>8</v>
      </c>
      <c r="F1981" s="135" t="s">
        <v>183</v>
      </c>
      <c r="G1981" s="72"/>
      <c r="H1981" s="127" t="s">
        <v>1</v>
      </c>
      <c r="I1981" s="179"/>
    </row>
    <row r="1982" spans="1:9" s="126" customFormat="1" ht="136.5" x14ac:dyDescent="0.3">
      <c r="A1982" s="173" t="s">
        <v>2429</v>
      </c>
      <c r="B1982" s="174" t="s">
        <v>2436</v>
      </c>
      <c r="C1982" s="174" t="s">
        <v>2682</v>
      </c>
      <c r="D1982" s="62" t="s">
        <v>1528</v>
      </c>
      <c r="E1982" s="175">
        <v>24</v>
      </c>
      <c r="F1982" s="135" t="s">
        <v>183</v>
      </c>
      <c r="G1982" s="72"/>
      <c r="H1982" s="127" t="s">
        <v>1</v>
      </c>
      <c r="I1982" s="179"/>
    </row>
    <row r="1983" spans="1:9" s="126" customFormat="1" ht="136.5" x14ac:dyDescent="0.3">
      <c r="A1983" s="173" t="s">
        <v>2429</v>
      </c>
      <c r="B1983" s="174" t="s">
        <v>2436</v>
      </c>
      <c r="C1983" s="174" t="s">
        <v>2634</v>
      </c>
      <c r="D1983" s="62" t="s">
        <v>1528</v>
      </c>
      <c r="E1983" s="175">
        <v>16</v>
      </c>
      <c r="F1983" s="135" t="s">
        <v>183</v>
      </c>
      <c r="G1983" s="72"/>
      <c r="H1983" s="127" t="s">
        <v>1</v>
      </c>
      <c r="I1983" s="179"/>
    </row>
    <row r="1984" spans="1:9" s="126" customFormat="1" ht="136.5" x14ac:dyDescent="0.3">
      <c r="A1984" s="173" t="s">
        <v>2429</v>
      </c>
      <c r="B1984" s="174" t="s">
        <v>2436</v>
      </c>
      <c r="C1984" s="174" t="s">
        <v>2683</v>
      </c>
      <c r="D1984" s="62" t="s">
        <v>1528</v>
      </c>
      <c r="E1984" s="175">
        <v>16</v>
      </c>
      <c r="F1984" s="135" t="s">
        <v>183</v>
      </c>
      <c r="G1984" s="72"/>
      <c r="H1984" s="127" t="s">
        <v>1</v>
      </c>
      <c r="I1984" s="179"/>
    </row>
    <row r="1985" spans="1:9" s="126" customFormat="1" ht="136.5" x14ac:dyDescent="0.3">
      <c r="A1985" s="173" t="s">
        <v>2429</v>
      </c>
      <c r="B1985" s="174" t="s">
        <v>2436</v>
      </c>
      <c r="C1985" s="174" t="s">
        <v>2684</v>
      </c>
      <c r="D1985" s="62" t="s">
        <v>1528</v>
      </c>
      <c r="E1985" s="175">
        <v>48</v>
      </c>
      <c r="F1985" s="135" t="s">
        <v>183</v>
      </c>
      <c r="G1985" s="72"/>
      <c r="H1985" s="127" t="s">
        <v>1</v>
      </c>
      <c r="I1985" s="179"/>
    </row>
    <row r="1986" spans="1:9" s="126" customFormat="1" ht="136.5" x14ac:dyDescent="0.3">
      <c r="A1986" s="173" t="s">
        <v>2429</v>
      </c>
      <c r="B1986" s="174" t="s">
        <v>2436</v>
      </c>
      <c r="C1986" s="174" t="s">
        <v>2685</v>
      </c>
      <c r="D1986" s="62" t="s">
        <v>1528</v>
      </c>
      <c r="E1986" s="175">
        <v>25</v>
      </c>
      <c r="F1986" s="135" t="s">
        <v>183</v>
      </c>
      <c r="G1986" s="72"/>
      <c r="H1986" s="127" t="s">
        <v>1</v>
      </c>
      <c r="I1986" s="179"/>
    </row>
    <row r="1987" spans="1:9" s="126" customFormat="1" ht="136.5" x14ac:dyDescent="0.3">
      <c r="A1987" s="173" t="s">
        <v>2429</v>
      </c>
      <c r="B1987" s="174" t="s">
        <v>2436</v>
      </c>
      <c r="C1987" s="174" t="s">
        <v>2686</v>
      </c>
      <c r="D1987" s="62" t="s">
        <v>1528</v>
      </c>
      <c r="E1987" s="175">
        <v>25</v>
      </c>
      <c r="F1987" s="135" t="s">
        <v>183</v>
      </c>
      <c r="G1987" s="72"/>
      <c r="H1987" s="127" t="s">
        <v>1</v>
      </c>
      <c r="I1987" s="179"/>
    </row>
    <row r="1988" spans="1:9" s="126" customFormat="1" ht="136.5" x14ac:dyDescent="0.3">
      <c r="A1988" s="173" t="s">
        <v>2429</v>
      </c>
      <c r="B1988" s="174" t="s">
        <v>2436</v>
      </c>
      <c r="C1988" s="174" t="s">
        <v>1921</v>
      </c>
      <c r="D1988" s="62" t="s">
        <v>1528</v>
      </c>
      <c r="E1988" s="175">
        <v>60</v>
      </c>
      <c r="F1988" s="135" t="s">
        <v>183</v>
      </c>
      <c r="G1988" s="72"/>
      <c r="H1988" s="127" t="s">
        <v>1</v>
      </c>
      <c r="I1988" s="179"/>
    </row>
    <row r="1989" spans="1:9" s="126" customFormat="1" ht="136.5" x14ac:dyDescent="0.3">
      <c r="A1989" s="173" t="s">
        <v>2429</v>
      </c>
      <c r="B1989" s="174" t="s">
        <v>2436</v>
      </c>
      <c r="C1989" s="174" t="s">
        <v>2679</v>
      </c>
      <c r="D1989" s="62" t="s">
        <v>1528</v>
      </c>
      <c r="E1989" s="175">
        <v>46</v>
      </c>
      <c r="F1989" s="135" t="s">
        <v>183</v>
      </c>
      <c r="G1989" s="72"/>
      <c r="H1989" s="127" t="s">
        <v>1</v>
      </c>
      <c r="I1989" s="179"/>
    </row>
    <row r="1990" spans="1:9" s="126" customFormat="1" ht="136.5" x14ac:dyDescent="0.3">
      <c r="A1990" s="173" t="s">
        <v>2429</v>
      </c>
      <c r="B1990" s="174" t="s">
        <v>2436</v>
      </c>
      <c r="C1990" s="174" t="s">
        <v>2687</v>
      </c>
      <c r="D1990" s="62" t="s">
        <v>1528</v>
      </c>
      <c r="E1990" s="175">
        <v>15</v>
      </c>
      <c r="F1990" s="135" t="s">
        <v>183</v>
      </c>
      <c r="G1990" s="72"/>
      <c r="H1990" s="127" t="s">
        <v>1</v>
      </c>
      <c r="I1990" s="179"/>
    </row>
    <row r="1991" spans="1:9" s="126" customFormat="1" ht="136.5" x14ac:dyDescent="0.3">
      <c r="A1991" s="173" t="s">
        <v>2429</v>
      </c>
      <c r="B1991" s="174" t="s">
        <v>2436</v>
      </c>
      <c r="C1991" s="174" t="s">
        <v>2438</v>
      </c>
      <c r="D1991" s="62" t="s">
        <v>1528</v>
      </c>
      <c r="E1991" s="175">
        <v>20</v>
      </c>
      <c r="F1991" s="135" t="s">
        <v>183</v>
      </c>
      <c r="G1991" s="72"/>
      <c r="H1991" s="127" t="s">
        <v>1</v>
      </c>
      <c r="I1991" s="179"/>
    </row>
    <row r="1992" spans="1:9" s="126" customFormat="1" ht="136.5" x14ac:dyDescent="0.3">
      <c r="A1992" s="173" t="s">
        <v>2429</v>
      </c>
      <c r="B1992" s="174" t="s">
        <v>2436</v>
      </c>
      <c r="C1992" s="174" t="s">
        <v>1898</v>
      </c>
      <c r="D1992" s="62" t="s">
        <v>1528</v>
      </c>
      <c r="E1992" s="175">
        <v>22</v>
      </c>
      <c r="F1992" s="135" t="s">
        <v>183</v>
      </c>
      <c r="G1992" s="72"/>
      <c r="H1992" s="127" t="s">
        <v>1</v>
      </c>
      <c r="I1992" s="179"/>
    </row>
    <row r="1993" spans="1:9" s="126" customFormat="1" ht="136.5" x14ac:dyDescent="0.3">
      <c r="A1993" s="173" t="s">
        <v>2429</v>
      </c>
      <c r="B1993" s="174" t="s">
        <v>2436</v>
      </c>
      <c r="C1993" s="174" t="s">
        <v>2683</v>
      </c>
      <c r="D1993" s="62" t="s">
        <v>1528</v>
      </c>
      <c r="E1993" s="175">
        <v>27</v>
      </c>
      <c r="F1993" s="135" t="s">
        <v>183</v>
      </c>
      <c r="G1993" s="72"/>
      <c r="H1993" s="127" t="s">
        <v>1</v>
      </c>
      <c r="I1993" s="179"/>
    </row>
    <row r="1994" spans="1:9" s="126" customFormat="1" ht="136.5" x14ac:dyDescent="0.3">
      <c r="A1994" s="173" t="s">
        <v>2429</v>
      </c>
      <c r="B1994" s="174" t="s">
        <v>2436</v>
      </c>
      <c r="C1994" s="174" t="s">
        <v>2688</v>
      </c>
      <c r="D1994" s="62" t="s">
        <v>1528</v>
      </c>
      <c r="E1994" s="175">
        <v>26</v>
      </c>
      <c r="F1994" s="135" t="s">
        <v>183</v>
      </c>
      <c r="G1994" s="72"/>
      <c r="H1994" s="127" t="s">
        <v>1</v>
      </c>
      <c r="I1994" s="179"/>
    </row>
    <row r="1995" spans="1:9" s="126" customFormat="1" ht="136.5" x14ac:dyDescent="0.3">
      <c r="A1995" s="173" t="s">
        <v>2429</v>
      </c>
      <c r="B1995" s="174" t="s">
        <v>2436</v>
      </c>
      <c r="C1995" s="174" t="s">
        <v>1993</v>
      </c>
      <c r="D1995" s="62" t="s">
        <v>1528</v>
      </c>
      <c r="E1995" s="175">
        <v>45</v>
      </c>
      <c r="F1995" s="135" t="s">
        <v>183</v>
      </c>
      <c r="G1995" s="72"/>
      <c r="H1995" s="127" t="s">
        <v>1</v>
      </c>
      <c r="I1995" s="179"/>
    </row>
    <row r="1996" spans="1:9" s="126" customFormat="1" ht="136.5" x14ac:dyDescent="0.3">
      <c r="A1996" s="173" t="s">
        <v>2429</v>
      </c>
      <c r="B1996" s="174" t="s">
        <v>2436</v>
      </c>
      <c r="C1996" s="174" t="s">
        <v>2653</v>
      </c>
      <c r="D1996" s="62" t="s">
        <v>1528</v>
      </c>
      <c r="E1996" s="175">
        <v>32</v>
      </c>
      <c r="F1996" s="135" t="s">
        <v>183</v>
      </c>
      <c r="G1996" s="72"/>
      <c r="H1996" s="127" t="s">
        <v>1</v>
      </c>
      <c r="I1996" s="179"/>
    </row>
    <row r="1997" spans="1:9" s="126" customFormat="1" ht="136.5" x14ac:dyDescent="0.3">
      <c r="A1997" s="173" t="s">
        <v>2429</v>
      </c>
      <c r="B1997" s="174" t="s">
        <v>2436</v>
      </c>
      <c r="C1997" s="174" t="s">
        <v>2688</v>
      </c>
      <c r="D1997" s="62" t="s">
        <v>1528</v>
      </c>
      <c r="E1997" s="175">
        <v>33</v>
      </c>
      <c r="F1997" s="135" t="s">
        <v>183</v>
      </c>
      <c r="G1997" s="72"/>
      <c r="H1997" s="127" t="s">
        <v>1</v>
      </c>
      <c r="I1997" s="179"/>
    </row>
    <row r="1998" spans="1:9" s="126" customFormat="1" ht="136.5" x14ac:dyDescent="0.3">
      <c r="A1998" s="173" t="s">
        <v>2429</v>
      </c>
      <c r="B1998" s="174" t="s">
        <v>2436</v>
      </c>
      <c r="C1998" s="174" t="s">
        <v>2689</v>
      </c>
      <c r="D1998" s="62" t="s">
        <v>1528</v>
      </c>
      <c r="E1998" s="175">
        <v>30</v>
      </c>
      <c r="F1998" s="135" t="s">
        <v>183</v>
      </c>
      <c r="G1998" s="72"/>
      <c r="H1998" s="127" t="s">
        <v>1</v>
      </c>
      <c r="I1998" s="179"/>
    </row>
    <row r="1999" spans="1:9" s="126" customFormat="1" ht="136.5" x14ac:dyDescent="0.3">
      <c r="A1999" s="173" t="s">
        <v>2429</v>
      </c>
      <c r="B1999" s="174" t="s">
        <v>2436</v>
      </c>
      <c r="C1999" s="174" t="s">
        <v>2685</v>
      </c>
      <c r="D1999" s="62" t="s">
        <v>1528</v>
      </c>
      <c r="E1999" s="175">
        <v>15</v>
      </c>
      <c r="F1999" s="135" t="s">
        <v>183</v>
      </c>
      <c r="G1999" s="72"/>
      <c r="H1999" s="127" t="s">
        <v>1</v>
      </c>
      <c r="I1999" s="179"/>
    </row>
    <row r="2000" spans="1:9" s="126" customFormat="1" ht="136.5" x14ac:dyDescent="0.3">
      <c r="A2000" s="173" t="s">
        <v>2429</v>
      </c>
      <c r="B2000" s="174" t="s">
        <v>2436</v>
      </c>
      <c r="C2000" s="174" t="s">
        <v>2680</v>
      </c>
      <c r="D2000" s="62" t="s">
        <v>1528</v>
      </c>
      <c r="E2000" s="175">
        <v>10</v>
      </c>
      <c r="F2000" s="135" t="s">
        <v>183</v>
      </c>
      <c r="G2000" s="72"/>
      <c r="H2000" s="127" t="s">
        <v>1</v>
      </c>
      <c r="I2000" s="179"/>
    </row>
    <row r="2001" spans="1:9" s="126" customFormat="1" ht="136.5" x14ac:dyDescent="0.3">
      <c r="A2001" s="173" t="s">
        <v>2429</v>
      </c>
      <c r="B2001" s="174" t="s">
        <v>2436</v>
      </c>
      <c r="C2001" s="65" t="s">
        <v>2690</v>
      </c>
      <c r="D2001" s="62" t="s">
        <v>1528</v>
      </c>
      <c r="E2001" s="175">
        <v>30</v>
      </c>
      <c r="F2001" s="135" t="s">
        <v>183</v>
      </c>
      <c r="G2001" s="72"/>
      <c r="H2001" s="127" t="s">
        <v>1</v>
      </c>
      <c r="I2001" s="179"/>
    </row>
    <row r="2002" spans="1:9" s="126" customFormat="1" ht="136.5" x14ac:dyDescent="0.3">
      <c r="A2002" s="173" t="s">
        <v>2429</v>
      </c>
      <c r="B2002" s="174" t="s">
        <v>2436</v>
      </c>
      <c r="C2002" s="174" t="s">
        <v>2434</v>
      </c>
      <c r="D2002" s="62" t="s">
        <v>1528</v>
      </c>
      <c r="E2002" s="175">
        <v>47</v>
      </c>
      <c r="F2002" s="135" t="s">
        <v>183</v>
      </c>
      <c r="G2002" s="72"/>
      <c r="H2002" s="127" t="s">
        <v>1</v>
      </c>
      <c r="I2002" s="179"/>
    </row>
    <row r="2003" spans="1:9" s="126" customFormat="1" ht="136.5" x14ac:dyDescent="0.3">
      <c r="A2003" s="173" t="s">
        <v>2429</v>
      </c>
      <c r="B2003" s="174" t="s">
        <v>2436</v>
      </c>
      <c r="C2003" s="174" t="s">
        <v>2691</v>
      </c>
      <c r="D2003" s="62" t="s">
        <v>1528</v>
      </c>
      <c r="E2003" s="175">
        <v>28</v>
      </c>
      <c r="F2003" s="135" t="s">
        <v>183</v>
      </c>
      <c r="G2003" s="72"/>
      <c r="H2003" s="127" t="s">
        <v>1</v>
      </c>
      <c r="I2003" s="179"/>
    </row>
    <row r="2004" spans="1:9" s="126" customFormat="1" ht="136.5" x14ac:dyDescent="0.3">
      <c r="A2004" s="173" t="s">
        <v>2429</v>
      </c>
      <c r="B2004" s="174" t="s">
        <v>2436</v>
      </c>
      <c r="C2004" s="174" t="s">
        <v>2534</v>
      </c>
      <c r="D2004" s="62" t="s">
        <v>1528</v>
      </c>
      <c r="E2004" s="175">
        <v>30</v>
      </c>
      <c r="F2004" s="135" t="s">
        <v>183</v>
      </c>
      <c r="G2004" s="72"/>
      <c r="H2004" s="127" t="s">
        <v>1</v>
      </c>
      <c r="I2004" s="179"/>
    </row>
    <row r="2005" spans="1:9" s="126" customFormat="1" ht="136.5" x14ac:dyDescent="0.3">
      <c r="A2005" s="173" t="s">
        <v>2429</v>
      </c>
      <c r="B2005" s="174" t="s">
        <v>2436</v>
      </c>
      <c r="C2005" s="174" t="s">
        <v>2115</v>
      </c>
      <c r="D2005" s="62" t="s">
        <v>1528</v>
      </c>
      <c r="E2005" s="175">
        <v>10</v>
      </c>
      <c r="F2005" s="135" t="s">
        <v>183</v>
      </c>
      <c r="G2005" s="72"/>
      <c r="H2005" s="127" t="s">
        <v>1</v>
      </c>
      <c r="I2005" s="179"/>
    </row>
    <row r="2006" spans="1:9" s="126" customFormat="1" ht="136.5" x14ac:dyDescent="0.3">
      <c r="A2006" s="173" t="s">
        <v>2429</v>
      </c>
      <c r="B2006" s="174" t="s">
        <v>2436</v>
      </c>
      <c r="C2006" s="174" t="s">
        <v>2692</v>
      </c>
      <c r="D2006" s="62" t="s">
        <v>1528</v>
      </c>
      <c r="E2006" s="175">
        <v>46</v>
      </c>
      <c r="F2006" s="135" t="s">
        <v>183</v>
      </c>
      <c r="G2006" s="72"/>
      <c r="H2006" s="127" t="s">
        <v>1</v>
      </c>
      <c r="I2006" s="179"/>
    </row>
    <row r="2007" spans="1:9" s="126" customFormat="1" ht="136.5" x14ac:dyDescent="0.3">
      <c r="A2007" s="62" t="s">
        <v>2441</v>
      </c>
      <c r="B2007" s="174" t="s">
        <v>2436</v>
      </c>
      <c r="C2007" s="174" t="s">
        <v>2691</v>
      </c>
      <c r="D2007" s="62" t="s">
        <v>1528</v>
      </c>
      <c r="E2007" s="175">
        <v>24</v>
      </c>
      <c r="F2007" s="135" t="s">
        <v>183</v>
      </c>
      <c r="G2007" s="72"/>
      <c r="H2007" s="127" t="s">
        <v>1</v>
      </c>
      <c r="I2007" s="179"/>
    </row>
    <row r="2008" spans="1:9" s="126" customFormat="1" ht="136.5" x14ac:dyDescent="0.3">
      <c r="A2008" s="173" t="s">
        <v>2429</v>
      </c>
      <c r="B2008" s="174" t="s">
        <v>2436</v>
      </c>
      <c r="C2008" s="174" t="s">
        <v>2693</v>
      </c>
      <c r="D2008" s="62" t="s">
        <v>1528</v>
      </c>
      <c r="E2008" s="175">
        <v>20</v>
      </c>
      <c r="F2008" s="135" t="s">
        <v>183</v>
      </c>
      <c r="G2008" s="72"/>
      <c r="H2008" s="127" t="s">
        <v>1</v>
      </c>
      <c r="I2008" s="179"/>
    </row>
    <row r="2009" spans="1:9" s="126" customFormat="1" ht="136.5" x14ac:dyDescent="0.3">
      <c r="A2009" s="173" t="s">
        <v>2429</v>
      </c>
      <c r="B2009" s="174" t="s">
        <v>2436</v>
      </c>
      <c r="C2009" s="174" t="s">
        <v>2684</v>
      </c>
      <c r="D2009" s="62" t="s">
        <v>1528</v>
      </c>
      <c r="E2009" s="175">
        <v>50</v>
      </c>
      <c r="F2009" s="135" t="s">
        <v>183</v>
      </c>
      <c r="G2009" s="72"/>
      <c r="H2009" s="127" t="s">
        <v>1</v>
      </c>
      <c r="I2009" s="179"/>
    </row>
    <row r="2010" spans="1:9" s="126" customFormat="1" ht="136.5" x14ac:dyDescent="0.3">
      <c r="A2010" s="173" t="s">
        <v>2429</v>
      </c>
      <c r="B2010" s="174" t="s">
        <v>2436</v>
      </c>
      <c r="C2010" s="174" t="s">
        <v>2597</v>
      </c>
      <c r="D2010" s="62" t="s">
        <v>1528</v>
      </c>
      <c r="E2010" s="175">
        <v>13</v>
      </c>
      <c r="F2010" s="135" t="s">
        <v>183</v>
      </c>
      <c r="G2010" s="72"/>
      <c r="H2010" s="127" t="s">
        <v>1</v>
      </c>
      <c r="I2010" s="179"/>
    </row>
    <row r="2011" spans="1:9" s="126" customFormat="1" ht="136.5" x14ac:dyDescent="0.3">
      <c r="A2011" s="62" t="s">
        <v>2441</v>
      </c>
      <c r="B2011" s="174" t="s">
        <v>2436</v>
      </c>
      <c r="C2011" s="174" t="s">
        <v>2694</v>
      </c>
      <c r="D2011" s="62" t="s">
        <v>1528</v>
      </c>
      <c r="E2011" s="175">
        <v>24</v>
      </c>
      <c r="F2011" s="135" t="s">
        <v>183</v>
      </c>
      <c r="G2011" s="72"/>
      <c r="H2011" s="127" t="s">
        <v>1</v>
      </c>
      <c r="I2011" s="179"/>
    </row>
    <row r="2012" spans="1:9" s="126" customFormat="1" ht="136.5" x14ac:dyDescent="0.3">
      <c r="A2012" s="173" t="s">
        <v>2429</v>
      </c>
      <c r="B2012" s="174" t="s">
        <v>2436</v>
      </c>
      <c r="C2012" s="174" t="s">
        <v>2442</v>
      </c>
      <c r="D2012" s="62" t="s">
        <v>1528</v>
      </c>
      <c r="E2012" s="175">
        <v>12</v>
      </c>
      <c r="F2012" s="135" t="s">
        <v>183</v>
      </c>
      <c r="G2012" s="72"/>
      <c r="H2012" s="127" t="s">
        <v>1</v>
      </c>
      <c r="I2012" s="179"/>
    </row>
    <row r="2013" spans="1:9" s="126" customFormat="1" ht="136.5" x14ac:dyDescent="0.3">
      <c r="A2013" s="173" t="s">
        <v>2429</v>
      </c>
      <c r="B2013" s="174" t="s">
        <v>2436</v>
      </c>
      <c r="C2013" s="174" t="s">
        <v>2695</v>
      </c>
      <c r="D2013" s="62" t="s">
        <v>1528</v>
      </c>
      <c r="E2013" s="175">
        <v>23</v>
      </c>
      <c r="F2013" s="135" t="s">
        <v>183</v>
      </c>
      <c r="G2013" s="72"/>
      <c r="H2013" s="127" t="s">
        <v>1</v>
      </c>
      <c r="I2013" s="179"/>
    </row>
    <row r="2014" spans="1:9" s="126" customFormat="1" ht="136.5" x14ac:dyDescent="0.3">
      <c r="A2014" s="173" t="s">
        <v>2429</v>
      </c>
      <c r="B2014" s="174" t="s">
        <v>2436</v>
      </c>
      <c r="C2014" s="174" t="s">
        <v>2696</v>
      </c>
      <c r="D2014" s="62" t="s">
        <v>1528</v>
      </c>
      <c r="E2014" s="175">
        <v>25</v>
      </c>
      <c r="F2014" s="135" t="s">
        <v>183</v>
      </c>
      <c r="G2014" s="72"/>
      <c r="H2014" s="127" t="s">
        <v>1</v>
      </c>
      <c r="I2014" s="179"/>
    </row>
    <row r="2015" spans="1:9" s="126" customFormat="1" ht="136.5" x14ac:dyDescent="0.3">
      <c r="A2015" s="173" t="s">
        <v>2429</v>
      </c>
      <c r="B2015" s="174" t="s">
        <v>2436</v>
      </c>
      <c r="C2015" s="174" t="s">
        <v>2697</v>
      </c>
      <c r="D2015" s="62" t="s">
        <v>1528</v>
      </c>
      <c r="E2015" s="175">
        <v>15</v>
      </c>
      <c r="F2015" s="135" t="s">
        <v>183</v>
      </c>
      <c r="G2015" s="72"/>
      <c r="H2015" s="127" t="s">
        <v>1</v>
      </c>
      <c r="I2015" s="179"/>
    </row>
    <row r="2016" spans="1:9" s="126" customFormat="1" ht="136.5" x14ac:dyDescent="0.3">
      <c r="A2016" s="173" t="s">
        <v>2429</v>
      </c>
      <c r="B2016" s="174" t="s">
        <v>2436</v>
      </c>
      <c r="C2016" s="174" t="s">
        <v>2431</v>
      </c>
      <c r="D2016" s="62" t="s">
        <v>1528</v>
      </c>
      <c r="E2016" s="175">
        <v>32</v>
      </c>
      <c r="F2016" s="135" t="s">
        <v>183</v>
      </c>
      <c r="G2016" s="72"/>
      <c r="H2016" s="127" t="s">
        <v>1</v>
      </c>
      <c r="I2016" s="179"/>
    </row>
    <row r="2017" spans="1:9" s="126" customFormat="1" ht="136.5" x14ac:dyDescent="0.3">
      <c r="A2017" s="173" t="s">
        <v>2429</v>
      </c>
      <c r="B2017" s="174" t="s">
        <v>2698</v>
      </c>
      <c r="C2017" s="174" t="s">
        <v>2699</v>
      </c>
      <c r="D2017" s="62" t="s">
        <v>1528</v>
      </c>
      <c r="E2017" s="175">
        <v>20</v>
      </c>
      <c r="F2017" s="135" t="s">
        <v>183</v>
      </c>
      <c r="G2017" s="72"/>
      <c r="H2017" s="127" t="s">
        <v>1</v>
      </c>
      <c r="I2017" s="179"/>
    </row>
    <row r="2018" spans="1:9" s="126" customFormat="1" ht="136.5" x14ac:dyDescent="0.3">
      <c r="A2018" s="173" t="s">
        <v>2429</v>
      </c>
      <c r="B2018" s="174" t="s">
        <v>2698</v>
      </c>
      <c r="C2018" s="174" t="s">
        <v>2700</v>
      </c>
      <c r="D2018" s="62" t="s">
        <v>1528</v>
      </c>
      <c r="E2018" s="175">
        <v>20</v>
      </c>
      <c r="F2018" s="135" t="s">
        <v>183</v>
      </c>
      <c r="G2018" s="72"/>
      <c r="H2018" s="127" t="s">
        <v>1</v>
      </c>
      <c r="I2018" s="179"/>
    </row>
    <row r="2019" spans="1:9" s="126" customFormat="1" ht="136.5" x14ac:dyDescent="0.3">
      <c r="A2019" s="173" t="s">
        <v>2429</v>
      </c>
      <c r="B2019" s="174" t="s">
        <v>2698</v>
      </c>
      <c r="C2019" s="174" t="s">
        <v>2701</v>
      </c>
      <c r="D2019" s="62" t="s">
        <v>1528</v>
      </c>
      <c r="E2019" s="175">
        <v>20</v>
      </c>
      <c r="F2019" s="135" t="s">
        <v>183</v>
      </c>
      <c r="G2019" s="72"/>
      <c r="H2019" s="127" t="s">
        <v>1</v>
      </c>
      <c r="I2019" s="179"/>
    </row>
    <row r="2020" spans="1:9" s="126" customFormat="1" ht="136.5" x14ac:dyDescent="0.3">
      <c r="A2020" s="173" t="s">
        <v>2429</v>
      </c>
      <c r="B2020" s="174" t="s">
        <v>2698</v>
      </c>
      <c r="C2020" s="174" t="s">
        <v>2702</v>
      </c>
      <c r="D2020" s="62" t="s">
        <v>1528</v>
      </c>
      <c r="E2020" s="175">
        <v>20</v>
      </c>
      <c r="F2020" s="135" t="s">
        <v>183</v>
      </c>
      <c r="G2020" s="72"/>
      <c r="H2020" s="127" t="s">
        <v>1</v>
      </c>
      <c r="I2020" s="179"/>
    </row>
    <row r="2021" spans="1:9" s="126" customFormat="1" ht="136.5" x14ac:dyDescent="0.3">
      <c r="A2021" s="173" t="s">
        <v>2429</v>
      </c>
      <c r="B2021" s="174" t="s">
        <v>2698</v>
      </c>
      <c r="C2021" s="174" t="s">
        <v>2340</v>
      </c>
      <c r="D2021" s="62" t="s">
        <v>1528</v>
      </c>
      <c r="E2021" s="175">
        <v>20</v>
      </c>
      <c r="F2021" s="135" t="s">
        <v>183</v>
      </c>
      <c r="G2021" s="72"/>
      <c r="H2021" s="127" t="s">
        <v>1</v>
      </c>
      <c r="I2021" s="179"/>
    </row>
    <row r="2022" spans="1:9" s="126" customFormat="1" ht="136.5" x14ac:dyDescent="0.3">
      <c r="A2022" s="173" t="s">
        <v>2429</v>
      </c>
      <c r="B2022" s="174" t="s">
        <v>2698</v>
      </c>
      <c r="C2022" s="174" t="s">
        <v>784</v>
      </c>
      <c r="D2022" s="62" t="s">
        <v>1528</v>
      </c>
      <c r="E2022" s="175">
        <v>20</v>
      </c>
      <c r="F2022" s="135" t="s">
        <v>183</v>
      </c>
      <c r="G2022" s="72"/>
      <c r="H2022" s="127" t="s">
        <v>1</v>
      </c>
      <c r="I2022" s="179"/>
    </row>
    <row r="2023" spans="1:9" s="126" customFormat="1" ht="136.5" x14ac:dyDescent="0.3">
      <c r="A2023" s="173" t="s">
        <v>2429</v>
      </c>
      <c r="B2023" s="174" t="s">
        <v>2698</v>
      </c>
      <c r="C2023" s="174" t="s">
        <v>2329</v>
      </c>
      <c r="D2023" s="62" t="s">
        <v>1528</v>
      </c>
      <c r="E2023" s="175">
        <v>180</v>
      </c>
      <c r="F2023" s="135" t="s">
        <v>183</v>
      </c>
      <c r="G2023" s="72"/>
      <c r="H2023" s="127" t="s">
        <v>1</v>
      </c>
      <c r="I2023" s="179"/>
    </row>
    <row r="2024" spans="1:9" s="126" customFormat="1" ht="136.5" x14ac:dyDescent="0.3">
      <c r="A2024" s="173" t="s">
        <v>2429</v>
      </c>
      <c r="B2024" s="174" t="s">
        <v>2698</v>
      </c>
      <c r="C2024" s="174" t="s">
        <v>2380</v>
      </c>
      <c r="D2024" s="62" t="s">
        <v>1528</v>
      </c>
      <c r="E2024" s="175">
        <v>48</v>
      </c>
      <c r="F2024" s="135" t="s">
        <v>183</v>
      </c>
      <c r="G2024" s="72"/>
      <c r="H2024" s="127" t="s">
        <v>1</v>
      </c>
      <c r="I2024" s="179"/>
    </row>
    <row r="2025" spans="1:9" s="126" customFormat="1" ht="136.5" x14ac:dyDescent="0.3">
      <c r="A2025" s="173" t="s">
        <v>2429</v>
      </c>
      <c r="B2025" s="174" t="s">
        <v>2698</v>
      </c>
      <c r="C2025" s="174" t="s">
        <v>2703</v>
      </c>
      <c r="D2025" s="62" t="s">
        <v>1528</v>
      </c>
      <c r="E2025" s="175">
        <v>20</v>
      </c>
      <c r="F2025" s="135" t="s">
        <v>183</v>
      </c>
      <c r="G2025" s="72"/>
      <c r="H2025" s="127" t="s">
        <v>1</v>
      </c>
      <c r="I2025" s="179"/>
    </row>
    <row r="2026" spans="1:9" s="126" customFormat="1" ht="136.5" x14ac:dyDescent="0.3">
      <c r="A2026" s="173" t="s">
        <v>2429</v>
      </c>
      <c r="B2026" s="174" t="s">
        <v>2698</v>
      </c>
      <c r="C2026" s="174" t="s">
        <v>2704</v>
      </c>
      <c r="D2026" s="62" t="s">
        <v>1528</v>
      </c>
      <c r="E2026" s="175">
        <v>20</v>
      </c>
      <c r="F2026" s="135" t="s">
        <v>183</v>
      </c>
      <c r="G2026" s="72"/>
      <c r="H2026" s="127" t="s">
        <v>1</v>
      </c>
      <c r="I2026" s="179"/>
    </row>
    <row r="2027" spans="1:9" s="126" customFormat="1" ht="136.5" x14ac:dyDescent="0.3">
      <c r="A2027" s="173" t="s">
        <v>2429</v>
      </c>
      <c r="B2027" s="174" t="s">
        <v>2698</v>
      </c>
      <c r="C2027" s="174" t="s">
        <v>2705</v>
      </c>
      <c r="D2027" s="62" t="s">
        <v>1528</v>
      </c>
      <c r="E2027" s="175">
        <v>20</v>
      </c>
      <c r="F2027" s="135" t="s">
        <v>183</v>
      </c>
      <c r="G2027" s="72"/>
      <c r="H2027" s="127" t="s">
        <v>1</v>
      </c>
      <c r="I2027" s="179"/>
    </row>
    <row r="2028" spans="1:9" s="126" customFormat="1" ht="136.5" x14ac:dyDescent="0.3">
      <c r="A2028" s="173" t="s">
        <v>2429</v>
      </c>
      <c r="B2028" s="174" t="s">
        <v>2698</v>
      </c>
      <c r="C2028" s="174" t="s">
        <v>1837</v>
      </c>
      <c r="D2028" s="62" t="s">
        <v>1528</v>
      </c>
      <c r="E2028" s="175">
        <v>20</v>
      </c>
      <c r="F2028" s="135" t="s">
        <v>183</v>
      </c>
      <c r="G2028" s="72"/>
      <c r="H2028" s="127" t="s">
        <v>1</v>
      </c>
      <c r="I2028" s="179"/>
    </row>
    <row r="2029" spans="1:9" s="126" customFormat="1" ht="136.5" x14ac:dyDescent="0.3">
      <c r="A2029" s="173" t="s">
        <v>2429</v>
      </c>
      <c r="B2029" s="174" t="s">
        <v>2698</v>
      </c>
      <c r="C2029" s="174" t="s">
        <v>1817</v>
      </c>
      <c r="D2029" s="62" t="s">
        <v>1528</v>
      </c>
      <c r="E2029" s="175">
        <v>20</v>
      </c>
      <c r="F2029" s="135" t="s">
        <v>183</v>
      </c>
      <c r="G2029" s="72"/>
      <c r="H2029" s="127" t="s">
        <v>1</v>
      </c>
      <c r="I2029" s="179"/>
    </row>
    <row r="2030" spans="1:9" s="126" customFormat="1" ht="136.5" x14ac:dyDescent="0.3">
      <c r="A2030" s="173" t="s">
        <v>2429</v>
      </c>
      <c r="B2030" s="174" t="s">
        <v>2698</v>
      </c>
      <c r="C2030" s="174" t="s">
        <v>1943</v>
      </c>
      <c r="D2030" s="62" t="s">
        <v>1528</v>
      </c>
      <c r="E2030" s="175">
        <v>20</v>
      </c>
      <c r="F2030" s="135" t="s">
        <v>183</v>
      </c>
      <c r="G2030" s="72"/>
      <c r="H2030" s="127" t="s">
        <v>1</v>
      </c>
      <c r="I2030" s="179"/>
    </row>
    <row r="2031" spans="1:9" s="126" customFormat="1" ht="136.5" x14ac:dyDescent="0.3">
      <c r="A2031" s="173" t="s">
        <v>2429</v>
      </c>
      <c r="B2031" s="174" t="s">
        <v>2698</v>
      </c>
      <c r="C2031" s="174" t="s">
        <v>2706</v>
      </c>
      <c r="D2031" s="62" t="s">
        <v>1528</v>
      </c>
      <c r="E2031" s="175">
        <v>11</v>
      </c>
      <c r="F2031" s="135" t="s">
        <v>183</v>
      </c>
      <c r="G2031" s="72"/>
      <c r="H2031" s="127" t="s">
        <v>1</v>
      </c>
      <c r="I2031" s="179"/>
    </row>
    <row r="2032" spans="1:9" s="126" customFormat="1" ht="136.5" x14ac:dyDescent="0.3">
      <c r="A2032" s="173" t="s">
        <v>2429</v>
      </c>
      <c r="B2032" s="174" t="s">
        <v>2698</v>
      </c>
      <c r="C2032" s="174" t="s">
        <v>2359</v>
      </c>
      <c r="D2032" s="62" t="s">
        <v>1528</v>
      </c>
      <c r="E2032" s="175">
        <v>20</v>
      </c>
      <c r="F2032" s="135" t="s">
        <v>183</v>
      </c>
      <c r="G2032" s="72"/>
      <c r="H2032" s="127" t="s">
        <v>1</v>
      </c>
      <c r="I2032" s="179"/>
    </row>
    <row r="2033" spans="1:9" s="126" customFormat="1" ht="136.5" x14ac:dyDescent="0.3">
      <c r="A2033" s="173" t="s">
        <v>2429</v>
      </c>
      <c r="B2033" s="174" t="s">
        <v>2698</v>
      </c>
      <c r="C2033" s="174" t="s">
        <v>2707</v>
      </c>
      <c r="D2033" s="62" t="s">
        <v>1528</v>
      </c>
      <c r="E2033" s="175">
        <v>20</v>
      </c>
      <c r="F2033" s="135" t="s">
        <v>183</v>
      </c>
      <c r="G2033" s="72"/>
      <c r="H2033" s="127" t="s">
        <v>1</v>
      </c>
      <c r="I2033" s="179"/>
    </row>
    <row r="2034" spans="1:9" s="126" customFormat="1" ht="136.5" x14ac:dyDescent="0.3">
      <c r="A2034" s="173" t="s">
        <v>2429</v>
      </c>
      <c r="B2034" s="174" t="s">
        <v>2698</v>
      </c>
      <c r="C2034" s="174" t="s">
        <v>2708</v>
      </c>
      <c r="D2034" s="62" t="s">
        <v>1528</v>
      </c>
      <c r="E2034" s="175">
        <v>36</v>
      </c>
      <c r="F2034" s="135" t="s">
        <v>183</v>
      </c>
      <c r="G2034" s="72"/>
      <c r="H2034" s="127" t="s">
        <v>1</v>
      </c>
      <c r="I2034" s="179"/>
    </row>
    <row r="2035" spans="1:9" s="126" customFormat="1" ht="136.5" x14ac:dyDescent="0.3">
      <c r="A2035" s="173" t="s">
        <v>2429</v>
      </c>
      <c r="B2035" s="174" t="s">
        <v>2698</v>
      </c>
      <c r="C2035" s="174" t="s">
        <v>2359</v>
      </c>
      <c r="D2035" s="62" t="s">
        <v>1528</v>
      </c>
      <c r="E2035" s="175">
        <v>14</v>
      </c>
      <c r="F2035" s="135" t="s">
        <v>183</v>
      </c>
      <c r="G2035" s="72"/>
      <c r="H2035" s="127" t="s">
        <v>1</v>
      </c>
      <c r="I2035" s="179"/>
    </row>
    <row r="2036" spans="1:9" s="126" customFormat="1" ht="136.5" x14ac:dyDescent="0.3">
      <c r="A2036" s="173" t="s">
        <v>2429</v>
      </c>
      <c r="B2036" s="174" t="s">
        <v>2698</v>
      </c>
      <c r="C2036" s="174" t="s">
        <v>2700</v>
      </c>
      <c r="D2036" s="62" t="s">
        <v>1528</v>
      </c>
      <c r="E2036" s="175">
        <v>30</v>
      </c>
      <c r="F2036" s="135" t="s">
        <v>183</v>
      </c>
      <c r="G2036" s="72"/>
      <c r="H2036" s="127" t="s">
        <v>1</v>
      </c>
      <c r="I2036" s="179"/>
    </row>
    <row r="2037" spans="1:9" s="126" customFormat="1" ht="136.5" x14ac:dyDescent="0.3">
      <c r="A2037" s="173" t="s">
        <v>2429</v>
      </c>
      <c r="B2037" s="174" t="s">
        <v>2698</v>
      </c>
      <c r="C2037" s="174" t="s">
        <v>2709</v>
      </c>
      <c r="D2037" s="62" t="s">
        <v>1528</v>
      </c>
      <c r="E2037" s="175">
        <v>20</v>
      </c>
      <c r="F2037" s="135" t="s">
        <v>183</v>
      </c>
      <c r="G2037" s="72"/>
      <c r="H2037" s="127" t="s">
        <v>1</v>
      </c>
      <c r="I2037" s="179"/>
    </row>
    <row r="2038" spans="1:9" s="126" customFormat="1" ht="136.5" x14ac:dyDescent="0.3">
      <c r="A2038" s="173" t="s">
        <v>2429</v>
      </c>
      <c r="B2038" s="174" t="s">
        <v>2698</v>
      </c>
      <c r="C2038" s="174" t="s">
        <v>404</v>
      </c>
      <c r="D2038" s="62" t="s">
        <v>1528</v>
      </c>
      <c r="E2038" s="175">
        <v>20</v>
      </c>
      <c r="F2038" s="135" t="s">
        <v>183</v>
      </c>
      <c r="G2038" s="72"/>
      <c r="H2038" s="127" t="s">
        <v>1</v>
      </c>
      <c r="I2038" s="179"/>
    </row>
    <row r="2039" spans="1:9" s="126" customFormat="1" ht="136.5" x14ac:dyDescent="0.3">
      <c r="A2039" s="173" t="s">
        <v>2429</v>
      </c>
      <c r="B2039" s="174" t="s">
        <v>2698</v>
      </c>
      <c r="C2039" s="174" t="s">
        <v>2334</v>
      </c>
      <c r="D2039" s="62" t="s">
        <v>1528</v>
      </c>
      <c r="E2039" s="175">
        <v>20</v>
      </c>
      <c r="F2039" s="135" t="s">
        <v>183</v>
      </c>
      <c r="G2039" s="72"/>
      <c r="H2039" s="127" t="s">
        <v>1</v>
      </c>
      <c r="I2039" s="179"/>
    </row>
    <row r="2040" spans="1:9" s="126" customFormat="1" ht="136.5" x14ac:dyDescent="0.3">
      <c r="A2040" s="173" t="s">
        <v>2429</v>
      </c>
      <c r="B2040" s="174" t="s">
        <v>2698</v>
      </c>
      <c r="C2040" s="174" t="s">
        <v>2359</v>
      </c>
      <c r="D2040" s="62" t="s">
        <v>1528</v>
      </c>
      <c r="E2040" s="175">
        <v>18</v>
      </c>
      <c r="F2040" s="135" t="s">
        <v>183</v>
      </c>
      <c r="G2040" s="72"/>
      <c r="H2040" s="127" t="s">
        <v>1</v>
      </c>
      <c r="I2040" s="179"/>
    </row>
    <row r="2041" spans="1:9" s="126" customFormat="1" ht="136.5" x14ac:dyDescent="0.3">
      <c r="A2041" s="173" t="s">
        <v>2429</v>
      </c>
      <c r="B2041" s="174" t="s">
        <v>2698</v>
      </c>
      <c r="C2041" s="174" t="s">
        <v>1788</v>
      </c>
      <c r="D2041" s="62" t="s">
        <v>1528</v>
      </c>
      <c r="E2041" s="175">
        <v>20</v>
      </c>
      <c r="F2041" s="135" t="s">
        <v>183</v>
      </c>
      <c r="G2041" s="72"/>
      <c r="H2041" s="127" t="s">
        <v>1</v>
      </c>
      <c r="I2041" s="179"/>
    </row>
    <row r="2042" spans="1:9" s="126" customFormat="1" ht="136.5" x14ac:dyDescent="0.3">
      <c r="A2042" s="173" t="s">
        <v>2429</v>
      </c>
      <c r="B2042" s="174" t="s">
        <v>2698</v>
      </c>
      <c r="C2042" s="174" t="s">
        <v>1909</v>
      </c>
      <c r="D2042" s="62" t="s">
        <v>1528</v>
      </c>
      <c r="E2042" s="175">
        <v>36</v>
      </c>
      <c r="F2042" s="135" t="s">
        <v>183</v>
      </c>
      <c r="G2042" s="72"/>
      <c r="H2042" s="127" t="s">
        <v>1</v>
      </c>
      <c r="I2042" s="179"/>
    </row>
    <row r="2043" spans="1:9" s="126" customFormat="1" ht="136.5" x14ac:dyDescent="0.3">
      <c r="A2043" s="173" t="s">
        <v>2429</v>
      </c>
      <c r="B2043" s="174" t="s">
        <v>2698</v>
      </c>
      <c r="C2043" s="174" t="s">
        <v>2710</v>
      </c>
      <c r="D2043" s="62" t="s">
        <v>1528</v>
      </c>
      <c r="E2043" s="175">
        <v>20</v>
      </c>
      <c r="F2043" s="135" t="s">
        <v>183</v>
      </c>
      <c r="G2043" s="72"/>
      <c r="H2043" s="127" t="s">
        <v>1</v>
      </c>
      <c r="I2043" s="179"/>
    </row>
    <row r="2044" spans="1:9" s="126" customFormat="1" ht="136.5" x14ac:dyDescent="0.3">
      <c r="A2044" s="173" t="s">
        <v>2429</v>
      </c>
      <c r="B2044" s="174" t="s">
        <v>2698</v>
      </c>
      <c r="C2044" s="174" t="s">
        <v>2711</v>
      </c>
      <c r="D2044" s="62" t="s">
        <v>1528</v>
      </c>
      <c r="E2044" s="175">
        <v>57</v>
      </c>
      <c r="F2044" s="135" t="s">
        <v>183</v>
      </c>
      <c r="G2044" s="72"/>
      <c r="H2044" s="127" t="s">
        <v>1</v>
      </c>
      <c r="I2044" s="179"/>
    </row>
    <row r="2045" spans="1:9" s="126" customFormat="1" ht="136.5" x14ac:dyDescent="0.3">
      <c r="A2045" s="173" t="s">
        <v>2441</v>
      </c>
      <c r="B2045" s="174" t="s">
        <v>2698</v>
      </c>
      <c r="C2045" s="174" t="s">
        <v>2380</v>
      </c>
      <c r="D2045" s="62" t="s">
        <v>1528</v>
      </c>
      <c r="E2045" s="175">
        <v>26</v>
      </c>
      <c r="F2045" s="135" t="s">
        <v>183</v>
      </c>
      <c r="G2045" s="72"/>
      <c r="H2045" s="127" t="s">
        <v>1</v>
      </c>
      <c r="I2045" s="179"/>
    </row>
    <row r="2046" spans="1:9" s="126" customFormat="1" ht="136.5" x14ac:dyDescent="0.3">
      <c r="A2046" s="173" t="s">
        <v>2429</v>
      </c>
      <c r="B2046" s="174" t="s">
        <v>2698</v>
      </c>
      <c r="C2046" s="174" t="s">
        <v>2380</v>
      </c>
      <c r="D2046" s="62" t="s">
        <v>1528</v>
      </c>
      <c r="E2046" s="175">
        <v>4</v>
      </c>
      <c r="F2046" s="135" t="s">
        <v>183</v>
      </c>
      <c r="G2046" s="72"/>
      <c r="H2046" s="127" t="s">
        <v>1</v>
      </c>
      <c r="I2046" s="179"/>
    </row>
    <row r="2047" spans="1:9" s="126" customFormat="1" ht="136.5" x14ac:dyDescent="0.3">
      <c r="A2047" s="173" t="s">
        <v>2429</v>
      </c>
      <c r="B2047" s="174" t="s">
        <v>2698</v>
      </c>
      <c r="C2047" s="174" t="s">
        <v>2712</v>
      </c>
      <c r="D2047" s="62" t="s">
        <v>1528</v>
      </c>
      <c r="E2047" s="175">
        <v>20</v>
      </c>
      <c r="F2047" s="135" t="s">
        <v>183</v>
      </c>
      <c r="G2047" s="72"/>
      <c r="H2047" s="127" t="s">
        <v>1</v>
      </c>
      <c r="I2047" s="179"/>
    </row>
    <row r="2048" spans="1:9" s="126" customFormat="1" ht="136.5" x14ac:dyDescent="0.3">
      <c r="A2048" s="173" t="s">
        <v>2429</v>
      </c>
      <c r="B2048" s="174" t="s">
        <v>2698</v>
      </c>
      <c r="C2048" s="174" t="s">
        <v>1799</v>
      </c>
      <c r="D2048" s="62" t="s">
        <v>1528</v>
      </c>
      <c r="E2048" s="175">
        <v>30</v>
      </c>
      <c r="F2048" s="135" t="s">
        <v>183</v>
      </c>
      <c r="G2048" s="72"/>
      <c r="H2048" s="127" t="s">
        <v>1</v>
      </c>
      <c r="I2048" s="179"/>
    </row>
    <row r="2049" spans="1:9" s="126" customFormat="1" ht="136.5" x14ac:dyDescent="0.3">
      <c r="A2049" s="173" t="s">
        <v>2429</v>
      </c>
      <c r="B2049" s="174" t="s">
        <v>2698</v>
      </c>
      <c r="C2049" s="174" t="s">
        <v>2713</v>
      </c>
      <c r="D2049" s="62" t="s">
        <v>1528</v>
      </c>
      <c r="E2049" s="175">
        <v>20</v>
      </c>
      <c r="F2049" s="135" t="s">
        <v>183</v>
      </c>
      <c r="G2049" s="72"/>
      <c r="H2049" s="127" t="s">
        <v>1</v>
      </c>
      <c r="I2049" s="179"/>
    </row>
    <row r="2050" spans="1:9" s="126" customFormat="1" ht="136.5" x14ac:dyDescent="0.3">
      <c r="A2050" s="173" t="s">
        <v>2429</v>
      </c>
      <c r="B2050" s="174" t="s">
        <v>2698</v>
      </c>
      <c r="C2050" s="174" t="s">
        <v>2714</v>
      </c>
      <c r="D2050" s="62" t="s">
        <v>1528</v>
      </c>
      <c r="E2050" s="175">
        <v>20</v>
      </c>
      <c r="F2050" s="135" t="s">
        <v>183</v>
      </c>
      <c r="G2050" s="72"/>
      <c r="H2050" s="127" t="s">
        <v>1</v>
      </c>
      <c r="I2050" s="179"/>
    </row>
    <row r="2051" spans="1:9" s="126" customFormat="1" ht="136.5" x14ac:dyDescent="0.3">
      <c r="A2051" s="173" t="s">
        <v>2429</v>
      </c>
      <c r="B2051" s="174" t="s">
        <v>2698</v>
      </c>
      <c r="C2051" s="174" t="s">
        <v>2715</v>
      </c>
      <c r="D2051" s="62" t="s">
        <v>1528</v>
      </c>
      <c r="E2051" s="175">
        <v>20</v>
      </c>
      <c r="F2051" s="135" t="s">
        <v>183</v>
      </c>
      <c r="G2051" s="72"/>
      <c r="H2051" s="127" t="s">
        <v>1</v>
      </c>
      <c r="I2051" s="179"/>
    </row>
    <row r="2052" spans="1:9" s="126" customFormat="1" ht="136.5" x14ac:dyDescent="0.3">
      <c r="A2052" s="173" t="s">
        <v>2429</v>
      </c>
      <c r="B2052" s="174" t="s">
        <v>2698</v>
      </c>
      <c r="C2052" s="174" t="s">
        <v>2716</v>
      </c>
      <c r="D2052" s="62" t="s">
        <v>1528</v>
      </c>
      <c r="E2052" s="175">
        <v>20</v>
      </c>
      <c r="F2052" s="135" t="s">
        <v>183</v>
      </c>
      <c r="G2052" s="72"/>
      <c r="H2052" s="127" t="s">
        <v>1</v>
      </c>
      <c r="I2052" s="179"/>
    </row>
    <row r="2053" spans="1:9" s="126" customFormat="1" ht="136.5" x14ac:dyDescent="0.3">
      <c r="A2053" s="173" t="s">
        <v>2429</v>
      </c>
      <c r="B2053" s="174" t="s">
        <v>2698</v>
      </c>
      <c r="C2053" s="174" t="s">
        <v>2717</v>
      </c>
      <c r="D2053" s="62" t="s">
        <v>1528</v>
      </c>
      <c r="E2053" s="175">
        <v>20</v>
      </c>
      <c r="F2053" s="135" t="s">
        <v>183</v>
      </c>
      <c r="G2053" s="72"/>
      <c r="H2053" s="127" t="s">
        <v>1</v>
      </c>
      <c r="I2053" s="179"/>
    </row>
    <row r="2054" spans="1:9" s="126" customFormat="1" ht="136.5" x14ac:dyDescent="0.3">
      <c r="A2054" s="173" t="s">
        <v>2429</v>
      </c>
      <c r="B2054" s="174" t="s">
        <v>2698</v>
      </c>
      <c r="C2054" s="174" t="s">
        <v>2714</v>
      </c>
      <c r="D2054" s="62" t="s">
        <v>1528</v>
      </c>
      <c r="E2054" s="175">
        <v>20</v>
      </c>
      <c r="F2054" s="135" t="s">
        <v>183</v>
      </c>
      <c r="G2054" s="72"/>
      <c r="H2054" s="127" t="s">
        <v>1</v>
      </c>
      <c r="I2054" s="179"/>
    </row>
    <row r="2055" spans="1:9" s="126" customFormat="1" ht="136.5" x14ac:dyDescent="0.3">
      <c r="A2055" s="173" t="s">
        <v>2429</v>
      </c>
      <c r="B2055" s="174" t="s">
        <v>2698</v>
      </c>
      <c r="C2055" s="174" t="s">
        <v>2718</v>
      </c>
      <c r="D2055" s="62" t="s">
        <v>1528</v>
      </c>
      <c r="E2055" s="175">
        <v>20</v>
      </c>
      <c r="F2055" s="135" t="s">
        <v>183</v>
      </c>
      <c r="G2055" s="72"/>
      <c r="H2055" s="127" t="s">
        <v>1</v>
      </c>
      <c r="I2055" s="179"/>
    </row>
    <row r="2056" spans="1:9" s="126" customFormat="1" ht="136.5" x14ac:dyDescent="0.3">
      <c r="A2056" s="173" t="s">
        <v>2429</v>
      </c>
      <c r="B2056" s="174" t="s">
        <v>2698</v>
      </c>
      <c r="C2056" s="174" t="s">
        <v>2717</v>
      </c>
      <c r="D2056" s="62" t="s">
        <v>1528</v>
      </c>
      <c r="E2056" s="175">
        <v>10</v>
      </c>
      <c r="F2056" s="135" t="s">
        <v>183</v>
      </c>
      <c r="G2056" s="72"/>
      <c r="H2056" s="127" t="s">
        <v>1</v>
      </c>
      <c r="I2056" s="179"/>
    </row>
    <row r="2057" spans="1:9" s="126" customFormat="1" ht="136.5" x14ac:dyDescent="0.3">
      <c r="A2057" s="173" t="s">
        <v>2429</v>
      </c>
      <c r="B2057" s="174" t="s">
        <v>2698</v>
      </c>
      <c r="C2057" s="174" t="s">
        <v>2715</v>
      </c>
      <c r="D2057" s="62" t="s">
        <v>1528</v>
      </c>
      <c r="E2057" s="175">
        <v>10</v>
      </c>
      <c r="F2057" s="135" t="s">
        <v>183</v>
      </c>
      <c r="G2057" s="72"/>
      <c r="H2057" s="127" t="s">
        <v>1</v>
      </c>
      <c r="I2057" s="179"/>
    </row>
    <row r="2058" spans="1:9" s="126" customFormat="1" ht="136.5" x14ac:dyDescent="0.3">
      <c r="A2058" s="173" t="s">
        <v>2429</v>
      </c>
      <c r="B2058" s="174" t="s">
        <v>2698</v>
      </c>
      <c r="C2058" s="174" t="s">
        <v>404</v>
      </c>
      <c r="D2058" s="62" t="s">
        <v>1528</v>
      </c>
      <c r="E2058" s="175">
        <v>30</v>
      </c>
      <c r="F2058" s="135" t="s">
        <v>183</v>
      </c>
      <c r="G2058" s="72"/>
      <c r="H2058" s="127" t="s">
        <v>1</v>
      </c>
      <c r="I2058" s="179"/>
    </row>
    <row r="2059" spans="1:9" s="126" customFormat="1" ht="136.5" x14ac:dyDescent="0.3">
      <c r="A2059" s="173" t="s">
        <v>2429</v>
      </c>
      <c r="B2059" s="174" t="s">
        <v>2698</v>
      </c>
      <c r="C2059" s="174" t="s">
        <v>948</v>
      </c>
      <c r="D2059" s="62" t="s">
        <v>1528</v>
      </c>
      <c r="E2059" s="175">
        <v>20</v>
      </c>
      <c r="F2059" s="135" t="s">
        <v>183</v>
      </c>
      <c r="G2059" s="72"/>
      <c r="H2059" s="127" t="s">
        <v>1</v>
      </c>
      <c r="I2059" s="179"/>
    </row>
    <row r="2060" spans="1:9" s="126" customFormat="1" ht="136.5" x14ac:dyDescent="0.3">
      <c r="A2060" s="173" t="s">
        <v>2429</v>
      </c>
      <c r="B2060" s="174" t="s">
        <v>2698</v>
      </c>
      <c r="C2060" s="174" t="s">
        <v>948</v>
      </c>
      <c r="D2060" s="62" t="s">
        <v>1528</v>
      </c>
      <c r="E2060" s="175">
        <v>30</v>
      </c>
      <c r="F2060" s="135" t="s">
        <v>183</v>
      </c>
      <c r="G2060" s="72"/>
      <c r="H2060" s="127" t="s">
        <v>1</v>
      </c>
      <c r="I2060" s="179"/>
    </row>
    <row r="2061" spans="1:9" s="126" customFormat="1" ht="136.5" x14ac:dyDescent="0.3">
      <c r="A2061" s="173" t="s">
        <v>2441</v>
      </c>
      <c r="B2061" s="174" t="s">
        <v>2698</v>
      </c>
      <c r="C2061" s="174" t="s">
        <v>2664</v>
      </c>
      <c r="D2061" s="62" t="s">
        <v>1528</v>
      </c>
      <c r="E2061" s="175">
        <v>30</v>
      </c>
      <c r="F2061" s="135" t="s">
        <v>183</v>
      </c>
      <c r="G2061" s="72"/>
      <c r="H2061" s="127" t="s">
        <v>1</v>
      </c>
      <c r="I2061" s="179"/>
    </row>
    <row r="2062" spans="1:9" s="126" customFormat="1" ht="136.5" x14ac:dyDescent="0.3">
      <c r="A2062" s="173" t="s">
        <v>2429</v>
      </c>
      <c r="B2062" s="174" t="s">
        <v>2698</v>
      </c>
      <c r="C2062" s="174" t="s">
        <v>2719</v>
      </c>
      <c r="D2062" s="62" t="s">
        <v>1528</v>
      </c>
      <c r="E2062" s="175">
        <v>30</v>
      </c>
      <c r="F2062" s="135" t="s">
        <v>183</v>
      </c>
      <c r="G2062" s="72"/>
      <c r="H2062" s="127" t="s">
        <v>1</v>
      </c>
      <c r="I2062" s="179"/>
    </row>
    <row r="2063" spans="1:9" s="126" customFormat="1" ht="136.5" x14ac:dyDescent="0.3">
      <c r="A2063" s="173" t="s">
        <v>2429</v>
      </c>
      <c r="B2063" s="174" t="s">
        <v>2698</v>
      </c>
      <c r="C2063" s="174" t="s">
        <v>2720</v>
      </c>
      <c r="D2063" s="62" t="s">
        <v>1528</v>
      </c>
      <c r="E2063" s="175">
        <v>8</v>
      </c>
      <c r="F2063" s="135" t="s">
        <v>183</v>
      </c>
      <c r="G2063" s="72"/>
      <c r="H2063" s="127" t="s">
        <v>1</v>
      </c>
      <c r="I2063" s="179"/>
    </row>
    <row r="2064" spans="1:9" s="126" customFormat="1" ht="136.5" x14ac:dyDescent="0.3">
      <c r="A2064" s="173" t="s">
        <v>2429</v>
      </c>
      <c r="B2064" s="174" t="s">
        <v>2698</v>
      </c>
      <c r="C2064" s="174" t="s">
        <v>789</v>
      </c>
      <c r="D2064" s="62" t="s">
        <v>1528</v>
      </c>
      <c r="E2064" s="175">
        <v>23</v>
      </c>
      <c r="F2064" s="135" t="s">
        <v>183</v>
      </c>
      <c r="G2064" s="72"/>
      <c r="H2064" s="127" t="s">
        <v>1</v>
      </c>
      <c r="I2064" s="179"/>
    </row>
    <row r="2065" spans="1:9" s="126" customFormat="1" ht="136.5" x14ac:dyDescent="0.3">
      <c r="A2065" s="173" t="s">
        <v>2429</v>
      </c>
      <c r="B2065" s="174" t="s">
        <v>2698</v>
      </c>
      <c r="C2065" s="174" t="s">
        <v>2704</v>
      </c>
      <c r="D2065" s="62" t="s">
        <v>1528</v>
      </c>
      <c r="E2065" s="175">
        <v>30</v>
      </c>
      <c r="F2065" s="135" t="s">
        <v>183</v>
      </c>
      <c r="G2065" s="72"/>
      <c r="H2065" s="127" t="s">
        <v>1</v>
      </c>
      <c r="I2065" s="179"/>
    </row>
    <row r="2066" spans="1:9" s="126" customFormat="1" ht="136.5" x14ac:dyDescent="0.3">
      <c r="A2066" s="173" t="s">
        <v>2429</v>
      </c>
      <c r="B2066" s="174" t="s">
        <v>2698</v>
      </c>
      <c r="C2066" s="174" t="s">
        <v>2717</v>
      </c>
      <c r="D2066" s="62" t="s">
        <v>1528</v>
      </c>
      <c r="E2066" s="175">
        <v>30</v>
      </c>
      <c r="F2066" s="135" t="s">
        <v>183</v>
      </c>
      <c r="G2066" s="72"/>
      <c r="H2066" s="127" t="s">
        <v>1</v>
      </c>
      <c r="I2066" s="179"/>
    </row>
    <row r="2067" spans="1:9" s="126" customFormat="1" ht="136.5" x14ac:dyDescent="0.3">
      <c r="A2067" s="173" t="s">
        <v>2429</v>
      </c>
      <c r="B2067" s="174" t="s">
        <v>2698</v>
      </c>
      <c r="C2067" s="174" t="s">
        <v>2714</v>
      </c>
      <c r="D2067" s="62" t="s">
        <v>1528</v>
      </c>
      <c r="E2067" s="175">
        <v>20</v>
      </c>
      <c r="F2067" s="135" t="s">
        <v>183</v>
      </c>
      <c r="G2067" s="72"/>
      <c r="H2067" s="127" t="s">
        <v>1</v>
      </c>
      <c r="I2067" s="179"/>
    </row>
    <row r="2068" spans="1:9" s="126" customFormat="1" ht="136.5" x14ac:dyDescent="0.3">
      <c r="A2068" s="173" t="s">
        <v>2429</v>
      </c>
      <c r="B2068" s="174" t="s">
        <v>2698</v>
      </c>
      <c r="C2068" s="174" t="s">
        <v>2721</v>
      </c>
      <c r="D2068" s="62" t="s">
        <v>1528</v>
      </c>
      <c r="E2068" s="175">
        <v>20</v>
      </c>
      <c r="F2068" s="135" t="s">
        <v>183</v>
      </c>
      <c r="G2068" s="72"/>
      <c r="H2068" s="127" t="s">
        <v>1</v>
      </c>
      <c r="I2068" s="179"/>
    </row>
    <row r="2069" spans="1:9" s="126" customFormat="1" ht="136.5" x14ac:dyDescent="0.3">
      <c r="A2069" s="173" t="s">
        <v>2429</v>
      </c>
      <c r="B2069" s="174" t="s">
        <v>2698</v>
      </c>
      <c r="C2069" s="174" t="s">
        <v>2722</v>
      </c>
      <c r="D2069" s="62" t="s">
        <v>1528</v>
      </c>
      <c r="E2069" s="175">
        <v>20</v>
      </c>
      <c r="F2069" s="135" t="s">
        <v>183</v>
      </c>
      <c r="G2069" s="72"/>
      <c r="H2069" s="127" t="s">
        <v>1</v>
      </c>
      <c r="I2069" s="179"/>
    </row>
    <row r="2070" spans="1:9" s="126" customFormat="1" ht="136.5" x14ac:dyDescent="0.3">
      <c r="A2070" s="173" t="s">
        <v>2441</v>
      </c>
      <c r="B2070" s="174" t="s">
        <v>2698</v>
      </c>
      <c r="C2070" s="174" t="s">
        <v>2723</v>
      </c>
      <c r="D2070" s="62" t="s">
        <v>1528</v>
      </c>
      <c r="E2070" s="175">
        <v>30</v>
      </c>
      <c r="F2070" s="135" t="s">
        <v>183</v>
      </c>
      <c r="G2070" s="72"/>
      <c r="H2070" s="127" t="s">
        <v>1</v>
      </c>
      <c r="I2070" s="179"/>
    </row>
    <row r="2071" spans="1:9" s="126" customFormat="1" ht="136.5" x14ac:dyDescent="0.3">
      <c r="A2071" s="173" t="s">
        <v>2429</v>
      </c>
      <c r="B2071" s="174" t="s">
        <v>2698</v>
      </c>
      <c r="C2071" s="174" t="s">
        <v>2724</v>
      </c>
      <c r="D2071" s="62" t="s">
        <v>1528</v>
      </c>
      <c r="E2071" s="175">
        <v>20</v>
      </c>
      <c r="F2071" s="135" t="s">
        <v>183</v>
      </c>
      <c r="G2071" s="72"/>
      <c r="H2071" s="127" t="s">
        <v>1</v>
      </c>
      <c r="I2071" s="179"/>
    </row>
    <row r="2072" spans="1:9" s="126" customFormat="1" ht="136.5" x14ac:dyDescent="0.3">
      <c r="A2072" s="173" t="s">
        <v>2429</v>
      </c>
      <c r="B2072" s="174" t="s">
        <v>2698</v>
      </c>
      <c r="C2072" s="174" t="s">
        <v>2359</v>
      </c>
      <c r="D2072" s="62" t="s">
        <v>1528</v>
      </c>
      <c r="E2072" s="175">
        <v>30</v>
      </c>
      <c r="F2072" s="135" t="s">
        <v>183</v>
      </c>
      <c r="G2072" s="72"/>
      <c r="H2072" s="127" t="s">
        <v>1</v>
      </c>
      <c r="I2072" s="179"/>
    </row>
    <row r="2073" spans="1:9" s="126" customFormat="1" ht="136.5" x14ac:dyDescent="0.3">
      <c r="A2073" s="173" t="s">
        <v>2429</v>
      </c>
      <c r="B2073" s="174" t="s">
        <v>2698</v>
      </c>
      <c r="C2073" s="174" t="s">
        <v>2340</v>
      </c>
      <c r="D2073" s="62" t="s">
        <v>1528</v>
      </c>
      <c r="E2073" s="175">
        <v>30</v>
      </c>
      <c r="F2073" s="135" t="s">
        <v>183</v>
      </c>
      <c r="G2073" s="72"/>
      <c r="H2073" s="127" t="s">
        <v>1</v>
      </c>
      <c r="I2073" s="179"/>
    </row>
    <row r="2074" spans="1:9" s="126" customFormat="1" ht="136.5" x14ac:dyDescent="0.3">
      <c r="A2074" s="173" t="s">
        <v>2429</v>
      </c>
      <c r="B2074" s="174" t="s">
        <v>2698</v>
      </c>
      <c r="C2074" s="174" t="s">
        <v>2725</v>
      </c>
      <c r="D2074" s="62" t="s">
        <v>1528</v>
      </c>
      <c r="E2074" s="175">
        <v>36</v>
      </c>
      <c r="F2074" s="135" t="s">
        <v>183</v>
      </c>
      <c r="G2074" s="72"/>
      <c r="H2074" s="127" t="s">
        <v>1</v>
      </c>
      <c r="I2074" s="179"/>
    </row>
    <row r="2075" spans="1:9" s="126" customFormat="1" ht="136.5" x14ac:dyDescent="0.3">
      <c r="A2075" s="173" t="s">
        <v>2429</v>
      </c>
      <c r="B2075" s="174" t="s">
        <v>2698</v>
      </c>
      <c r="C2075" s="174" t="s">
        <v>2711</v>
      </c>
      <c r="D2075" s="62" t="s">
        <v>1528</v>
      </c>
      <c r="E2075" s="175">
        <v>36</v>
      </c>
      <c r="F2075" s="135" t="s">
        <v>183</v>
      </c>
      <c r="G2075" s="72"/>
      <c r="H2075" s="127" t="s">
        <v>1</v>
      </c>
      <c r="I2075" s="179"/>
    </row>
    <row r="2076" spans="1:9" s="126" customFormat="1" ht="136.5" x14ac:dyDescent="0.3">
      <c r="A2076" s="173" t="s">
        <v>2429</v>
      </c>
      <c r="B2076" s="174" t="s">
        <v>2698</v>
      </c>
      <c r="C2076" s="174" t="s">
        <v>2714</v>
      </c>
      <c r="D2076" s="62" t="s">
        <v>1528</v>
      </c>
      <c r="E2076" s="175">
        <v>20</v>
      </c>
      <c r="F2076" s="135" t="s">
        <v>183</v>
      </c>
      <c r="G2076" s="72"/>
      <c r="H2076" s="127" t="s">
        <v>1</v>
      </c>
      <c r="I2076" s="179"/>
    </row>
    <row r="2077" spans="1:9" s="126" customFormat="1" ht="136.5" x14ac:dyDescent="0.3">
      <c r="A2077" s="173" t="s">
        <v>2429</v>
      </c>
      <c r="B2077" s="174" t="s">
        <v>2698</v>
      </c>
      <c r="C2077" s="174" t="s">
        <v>2665</v>
      </c>
      <c r="D2077" s="62" t="s">
        <v>1528</v>
      </c>
      <c r="E2077" s="175">
        <v>20</v>
      </c>
      <c r="F2077" s="135" t="s">
        <v>183</v>
      </c>
      <c r="G2077" s="72"/>
      <c r="H2077" s="127" t="s">
        <v>1</v>
      </c>
      <c r="I2077" s="179"/>
    </row>
    <row r="2078" spans="1:9" s="126" customFormat="1" ht="136.5" x14ac:dyDescent="0.3">
      <c r="A2078" s="173" t="s">
        <v>2429</v>
      </c>
      <c r="B2078" s="174" t="s">
        <v>2698</v>
      </c>
      <c r="C2078" s="174" t="s">
        <v>2715</v>
      </c>
      <c r="D2078" s="62" t="s">
        <v>1528</v>
      </c>
      <c r="E2078" s="175">
        <v>20</v>
      </c>
      <c r="F2078" s="135" t="s">
        <v>183</v>
      </c>
      <c r="G2078" s="72"/>
      <c r="H2078" s="127" t="s">
        <v>1</v>
      </c>
      <c r="I2078" s="179"/>
    </row>
    <row r="2079" spans="1:9" s="126" customFormat="1" ht="136.5" x14ac:dyDescent="0.3">
      <c r="A2079" s="173" t="s">
        <v>2441</v>
      </c>
      <c r="B2079" s="174" t="s">
        <v>2698</v>
      </c>
      <c r="C2079" s="174" t="s">
        <v>2726</v>
      </c>
      <c r="D2079" s="62" t="s">
        <v>1528</v>
      </c>
      <c r="E2079" s="175">
        <v>30</v>
      </c>
      <c r="F2079" s="135" t="s">
        <v>183</v>
      </c>
      <c r="G2079" s="72"/>
      <c r="H2079" s="127" t="s">
        <v>1</v>
      </c>
      <c r="I2079" s="179"/>
    </row>
    <row r="2080" spans="1:9" s="126" customFormat="1" ht="136.5" x14ac:dyDescent="0.3">
      <c r="A2080" s="173" t="s">
        <v>2429</v>
      </c>
      <c r="B2080" s="174" t="s">
        <v>2698</v>
      </c>
      <c r="C2080" s="174" t="s">
        <v>2727</v>
      </c>
      <c r="D2080" s="62" t="s">
        <v>1528</v>
      </c>
      <c r="E2080" s="175">
        <v>20</v>
      </c>
      <c r="F2080" s="135" t="s">
        <v>183</v>
      </c>
      <c r="G2080" s="72"/>
      <c r="H2080" s="127" t="s">
        <v>1</v>
      </c>
      <c r="I2080" s="179"/>
    </row>
    <row r="2081" spans="1:9" s="126" customFormat="1" ht="136.5" x14ac:dyDescent="0.3">
      <c r="A2081" s="173" t="s">
        <v>2441</v>
      </c>
      <c r="B2081" s="174" t="s">
        <v>2698</v>
      </c>
      <c r="C2081" s="174" t="s">
        <v>2655</v>
      </c>
      <c r="D2081" s="62" t="s">
        <v>1528</v>
      </c>
      <c r="E2081" s="175">
        <v>30</v>
      </c>
      <c r="F2081" s="135" t="s">
        <v>183</v>
      </c>
      <c r="G2081" s="72"/>
      <c r="H2081" s="127" t="s">
        <v>1</v>
      </c>
      <c r="I2081" s="179"/>
    </row>
    <row r="2082" spans="1:9" s="126" customFormat="1" ht="136.5" x14ac:dyDescent="0.3">
      <c r="A2082" s="173" t="s">
        <v>2429</v>
      </c>
      <c r="B2082" s="174" t="s">
        <v>2698</v>
      </c>
      <c r="C2082" s="174" t="s">
        <v>2715</v>
      </c>
      <c r="D2082" s="62" t="s">
        <v>1528</v>
      </c>
      <c r="E2082" s="175">
        <v>10</v>
      </c>
      <c r="F2082" s="135" t="s">
        <v>183</v>
      </c>
      <c r="G2082" s="72"/>
      <c r="H2082" s="127" t="s">
        <v>1</v>
      </c>
      <c r="I2082" s="179"/>
    </row>
    <row r="2083" spans="1:9" s="126" customFormat="1" ht="136.5" x14ac:dyDescent="0.3">
      <c r="A2083" s="173" t="s">
        <v>2429</v>
      </c>
      <c r="B2083" s="174" t="s">
        <v>2698</v>
      </c>
      <c r="C2083" s="174" t="s">
        <v>2715</v>
      </c>
      <c r="D2083" s="62" t="s">
        <v>1528</v>
      </c>
      <c r="E2083" s="175">
        <v>20</v>
      </c>
      <c r="F2083" s="135" t="s">
        <v>183</v>
      </c>
      <c r="G2083" s="72"/>
      <c r="H2083" s="127" t="s">
        <v>1</v>
      </c>
      <c r="I2083" s="179"/>
    </row>
    <row r="2084" spans="1:9" s="126" customFormat="1" ht="136.5" x14ac:dyDescent="0.3">
      <c r="A2084" s="173" t="s">
        <v>2441</v>
      </c>
      <c r="B2084" s="174" t="s">
        <v>2698</v>
      </c>
      <c r="C2084" s="174" t="s">
        <v>2672</v>
      </c>
      <c r="D2084" s="62" t="s">
        <v>1528</v>
      </c>
      <c r="E2084" s="175">
        <v>30</v>
      </c>
      <c r="F2084" s="135" t="s">
        <v>183</v>
      </c>
      <c r="G2084" s="72"/>
      <c r="H2084" s="127" t="s">
        <v>1</v>
      </c>
      <c r="I2084" s="179"/>
    </row>
    <row r="2085" spans="1:9" s="126" customFormat="1" ht="136.5" x14ac:dyDescent="0.3">
      <c r="A2085" s="173" t="s">
        <v>2429</v>
      </c>
      <c r="B2085" s="174" t="s">
        <v>2698</v>
      </c>
      <c r="C2085" s="174" t="s">
        <v>2728</v>
      </c>
      <c r="D2085" s="62" t="s">
        <v>1528</v>
      </c>
      <c r="E2085" s="175">
        <v>6</v>
      </c>
      <c r="F2085" s="135" t="s">
        <v>183</v>
      </c>
      <c r="G2085" s="72"/>
      <c r="H2085" s="127" t="s">
        <v>1</v>
      </c>
      <c r="I2085" s="179"/>
    </row>
    <row r="2086" spans="1:9" s="126" customFormat="1" ht="136.5" x14ac:dyDescent="0.3">
      <c r="A2086" s="173" t="s">
        <v>2441</v>
      </c>
      <c r="B2086" s="174" t="s">
        <v>2698</v>
      </c>
      <c r="C2086" s="174" t="s">
        <v>2728</v>
      </c>
      <c r="D2086" s="62" t="s">
        <v>1528</v>
      </c>
      <c r="E2086" s="175">
        <v>23</v>
      </c>
      <c r="F2086" s="135" t="s">
        <v>183</v>
      </c>
      <c r="G2086" s="72"/>
      <c r="H2086" s="127" t="s">
        <v>1</v>
      </c>
      <c r="I2086" s="179"/>
    </row>
    <row r="2087" spans="1:9" s="126" customFormat="1" ht="136.5" x14ac:dyDescent="0.3">
      <c r="A2087" s="173" t="s">
        <v>2441</v>
      </c>
      <c r="B2087" s="174" t="s">
        <v>2698</v>
      </c>
      <c r="C2087" s="174" t="s">
        <v>2729</v>
      </c>
      <c r="D2087" s="62" t="s">
        <v>1528</v>
      </c>
      <c r="E2087" s="175">
        <v>15</v>
      </c>
      <c r="F2087" s="135" t="s">
        <v>183</v>
      </c>
      <c r="G2087" s="72"/>
      <c r="H2087" s="127" t="s">
        <v>1</v>
      </c>
      <c r="I2087" s="179"/>
    </row>
    <row r="2088" spans="1:9" s="126" customFormat="1" ht="136.5" x14ac:dyDescent="0.3">
      <c r="A2088" s="173" t="s">
        <v>2429</v>
      </c>
      <c r="B2088" s="174" t="s">
        <v>2698</v>
      </c>
      <c r="C2088" s="174" t="s">
        <v>2729</v>
      </c>
      <c r="D2088" s="62" t="s">
        <v>1528</v>
      </c>
      <c r="E2088" s="175">
        <v>15</v>
      </c>
      <c r="F2088" s="135" t="s">
        <v>183</v>
      </c>
      <c r="G2088" s="72"/>
      <c r="H2088" s="127" t="s">
        <v>1</v>
      </c>
      <c r="I2088" s="179"/>
    </row>
    <row r="2089" spans="1:9" s="126" customFormat="1" ht="136.5" x14ac:dyDescent="0.3">
      <c r="A2089" s="173" t="s">
        <v>2429</v>
      </c>
      <c r="B2089" s="174" t="s">
        <v>2698</v>
      </c>
      <c r="C2089" s="174" t="s">
        <v>2652</v>
      </c>
      <c r="D2089" s="62" t="s">
        <v>1528</v>
      </c>
      <c r="E2089" s="175">
        <v>2</v>
      </c>
      <c r="F2089" s="135" t="s">
        <v>183</v>
      </c>
      <c r="G2089" s="72"/>
      <c r="H2089" s="127" t="s">
        <v>1</v>
      </c>
      <c r="I2089" s="179"/>
    </row>
    <row r="2090" spans="1:9" s="126" customFormat="1" ht="136.5" x14ac:dyDescent="0.3">
      <c r="A2090" s="173" t="s">
        <v>2441</v>
      </c>
      <c r="B2090" s="174" t="s">
        <v>2698</v>
      </c>
      <c r="C2090" s="174" t="s">
        <v>2652</v>
      </c>
      <c r="D2090" s="62" t="s">
        <v>1528</v>
      </c>
      <c r="E2090" s="175">
        <v>11</v>
      </c>
      <c r="F2090" s="135" t="s">
        <v>183</v>
      </c>
      <c r="G2090" s="72"/>
      <c r="H2090" s="127" t="s">
        <v>1</v>
      </c>
      <c r="I2090" s="179"/>
    </row>
    <row r="2091" spans="1:9" s="126" customFormat="1" ht="136.5" x14ac:dyDescent="0.3">
      <c r="A2091" s="173" t="s">
        <v>2429</v>
      </c>
      <c r="B2091" s="174" t="s">
        <v>2698</v>
      </c>
      <c r="C2091" s="174" t="s">
        <v>2714</v>
      </c>
      <c r="D2091" s="62" t="s">
        <v>1528</v>
      </c>
      <c r="E2091" s="175">
        <v>20</v>
      </c>
      <c r="F2091" s="135" t="s">
        <v>183</v>
      </c>
      <c r="G2091" s="72"/>
      <c r="H2091" s="127" t="s">
        <v>1</v>
      </c>
      <c r="I2091" s="179"/>
    </row>
    <row r="2092" spans="1:9" s="126" customFormat="1" ht="136.5" x14ac:dyDescent="0.3">
      <c r="A2092" s="173" t="s">
        <v>2429</v>
      </c>
      <c r="B2092" s="174" t="s">
        <v>2698</v>
      </c>
      <c r="C2092" s="174" t="s">
        <v>2730</v>
      </c>
      <c r="D2092" s="62" t="s">
        <v>1528</v>
      </c>
      <c r="E2092" s="175">
        <v>15</v>
      </c>
      <c r="F2092" s="135" t="s">
        <v>183</v>
      </c>
      <c r="G2092" s="72"/>
      <c r="H2092" s="127" t="s">
        <v>1</v>
      </c>
      <c r="I2092" s="179"/>
    </row>
    <row r="2093" spans="1:9" s="126" customFormat="1" ht="136.5" x14ac:dyDescent="0.3">
      <c r="A2093" s="173" t="s">
        <v>2429</v>
      </c>
      <c r="B2093" s="174" t="s">
        <v>2698</v>
      </c>
      <c r="C2093" s="174" t="s">
        <v>2714</v>
      </c>
      <c r="D2093" s="62" t="s">
        <v>1528</v>
      </c>
      <c r="E2093" s="175">
        <v>20</v>
      </c>
      <c r="F2093" s="135" t="s">
        <v>183</v>
      </c>
      <c r="G2093" s="72"/>
      <c r="H2093" s="127" t="s">
        <v>1</v>
      </c>
      <c r="I2093" s="179"/>
    </row>
    <row r="2094" spans="1:9" s="126" customFormat="1" ht="136.5" x14ac:dyDescent="0.3">
      <c r="A2094" s="173" t="s">
        <v>2429</v>
      </c>
      <c r="B2094" s="174" t="s">
        <v>2698</v>
      </c>
      <c r="C2094" s="174" t="s">
        <v>1896</v>
      </c>
      <c r="D2094" s="62" t="s">
        <v>1528</v>
      </c>
      <c r="E2094" s="175">
        <v>20</v>
      </c>
      <c r="F2094" s="135" t="s">
        <v>183</v>
      </c>
      <c r="G2094" s="72"/>
      <c r="H2094" s="127" t="s">
        <v>1</v>
      </c>
      <c r="I2094" s="179"/>
    </row>
    <row r="2095" spans="1:9" s="126" customFormat="1" ht="136.5" x14ac:dyDescent="0.3">
      <c r="A2095" s="173" t="s">
        <v>2429</v>
      </c>
      <c r="B2095" s="174" t="s">
        <v>2698</v>
      </c>
      <c r="C2095" s="174" t="s">
        <v>2712</v>
      </c>
      <c r="D2095" s="62" t="s">
        <v>1528</v>
      </c>
      <c r="E2095" s="175">
        <v>30</v>
      </c>
      <c r="F2095" s="135" t="s">
        <v>183</v>
      </c>
      <c r="G2095" s="72"/>
      <c r="H2095" s="127" t="s">
        <v>1</v>
      </c>
      <c r="I2095" s="179"/>
    </row>
    <row r="2096" spans="1:9" s="126" customFormat="1" ht="136.5" x14ac:dyDescent="0.3">
      <c r="A2096" s="173" t="s">
        <v>2429</v>
      </c>
      <c r="B2096" s="174" t="s">
        <v>2698</v>
      </c>
      <c r="C2096" s="174" t="s">
        <v>1788</v>
      </c>
      <c r="D2096" s="62" t="s">
        <v>1528</v>
      </c>
      <c r="E2096" s="175">
        <v>30</v>
      </c>
      <c r="F2096" s="135" t="s">
        <v>183</v>
      </c>
      <c r="G2096" s="72"/>
      <c r="H2096" s="127" t="s">
        <v>1</v>
      </c>
      <c r="I2096" s="179"/>
    </row>
    <row r="2097" spans="1:9" s="126" customFormat="1" ht="136.5" x14ac:dyDescent="0.3">
      <c r="A2097" s="173" t="s">
        <v>2429</v>
      </c>
      <c r="B2097" s="174" t="s">
        <v>2698</v>
      </c>
      <c r="C2097" s="174" t="s">
        <v>2334</v>
      </c>
      <c r="D2097" s="62" t="s">
        <v>1528</v>
      </c>
      <c r="E2097" s="175">
        <v>30</v>
      </c>
      <c r="F2097" s="135" t="s">
        <v>183</v>
      </c>
      <c r="G2097" s="72"/>
      <c r="H2097" s="127" t="s">
        <v>1</v>
      </c>
      <c r="I2097" s="179"/>
    </row>
    <row r="2098" spans="1:9" s="126" customFormat="1" ht="136.5" x14ac:dyDescent="0.3">
      <c r="A2098" s="173" t="s">
        <v>2429</v>
      </c>
      <c r="B2098" s="174" t="s">
        <v>2698</v>
      </c>
      <c r="C2098" s="174" t="s">
        <v>1799</v>
      </c>
      <c r="D2098" s="62" t="s">
        <v>1528</v>
      </c>
      <c r="E2098" s="175">
        <v>120</v>
      </c>
      <c r="F2098" s="135" t="s">
        <v>183</v>
      </c>
      <c r="G2098" s="72"/>
      <c r="H2098" s="127" t="s">
        <v>1</v>
      </c>
      <c r="I2098" s="179"/>
    </row>
    <row r="2099" spans="1:9" s="126" customFormat="1" ht="136.5" x14ac:dyDescent="0.3">
      <c r="A2099" s="173" t="s">
        <v>2429</v>
      </c>
      <c r="B2099" s="174" t="s">
        <v>2698</v>
      </c>
      <c r="C2099" s="174" t="s">
        <v>2707</v>
      </c>
      <c r="D2099" s="62" t="s">
        <v>1528</v>
      </c>
      <c r="E2099" s="175">
        <v>30</v>
      </c>
      <c r="F2099" s="135" t="s">
        <v>183</v>
      </c>
      <c r="G2099" s="72"/>
      <c r="H2099" s="127" t="s">
        <v>1</v>
      </c>
      <c r="I2099" s="179"/>
    </row>
    <row r="2100" spans="1:9" s="126" customFormat="1" ht="136.5" x14ac:dyDescent="0.3">
      <c r="A2100" s="173" t="s">
        <v>2429</v>
      </c>
      <c r="B2100" s="174" t="s">
        <v>2698</v>
      </c>
      <c r="C2100" s="174" t="s">
        <v>2731</v>
      </c>
      <c r="D2100" s="62" t="s">
        <v>1528</v>
      </c>
      <c r="E2100" s="175">
        <v>28</v>
      </c>
      <c r="F2100" s="135" t="s">
        <v>183</v>
      </c>
      <c r="G2100" s="72"/>
      <c r="H2100" s="127" t="s">
        <v>1</v>
      </c>
      <c r="I2100" s="179"/>
    </row>
    <row r="2101" spans="1:9" s="126" customFormat="1" ht="136.5" x14ac:dyDescent="0.3">
      <c r="A2101" s="173" t="s">
        <v>2441</v>
      </c>
      <c r="B2101" s="174" t="s">
        <v>2698</v>
      </c>
      <c r="C2101" s="174" t="s">
        <v>2654</v>
      </c>
      <c r="D2101" s="62" t="s">
        <v>1528</v>
      </c>
      <c r="E2101" s="175">
        <v>30</v>
      </c>
      <c r="F2101" s="135" t="s">
        <v>183</v>
      </c>
      <c r="G2101" s="72"/>
      <c r="H2101" s="127" t="s">
        <v>1</v>
      </c>
      <c r="I2101" s="179"/>
    </row>
    <row r="2102" spans="1:9" s="126" customFormat="1" ht="136.5" x14ac:dyDescent="0.3">
      <c r="A2102" s="173" t="s">
        <v>2429</v>
      </c>
      <c r="B2102" s="174" t="s">
        <v>2698</v>
      </c>
      <c r="C2102" s="174" t="s">
        <v>2654</v>
      </c>
      <c r="D2102" s="62" t="s">
        <v>1528</v>
      </c>
      <c r="E2102" s="175">
        <v>1</v>
      </c>
      <c r="F2102" s="135" t="s">
        <v>183</v>
      </c>
      <c r="G2102" s="72"/>
      <c r="H2102" s="127" t="s">
        <v>1</v>
      </c>
      <c r="I2102" s="179"/>
    </row>
    <row r="2103" spans="1:9" s="126" customFormat="1" ht="136.5" x14ac:dyDescent="0.3">
      <c r="A2103" s="173" t="s">
        <v>2429</v>
      </c>
      <c r="B2103" s="174" t="s">
        <v>2698</v>
      </c>
      <c r="C2103" s="174" t="s">
        <v>2732</v>
      </c>
      <c r="D2103" s="62" t="s">
        <v>1528</v>
      </c>
      <c r="E2103" s="175">
        <v>20</v>
      </c>
      <c r="F2103" s="135" t="s">
        <v>183</v>
      </c>
      <c r="G2103" s="72"/>
      <c r="H2103" s="127" t="s">
        <v>1</v>
      </c>
      <c r="I2103" s="179"/>
    </row>
    <row r="2104" spans="1:9" s="126" customFormat="1" ht="136.5" x14ac:dyDescent="0.3">
      <c r="A2104" s="173" t="s">
        <v>2441</v>
      </c>
      <c r="B2104" s="174" t="s">
        <v>2698</v>
      </c>
      <c r="C2104" s="174" t="s">
        <v>2732</v>
      </c>
      <c r="D2104" s="62" t="s">
        <v>1528</v>
      </c>
      <c r="E2104" s="175">
        <v>6</v>
      </c>
      <c r="F2104" s="135" t="s">
        <v>183</v>
      </c>
      <c r="G2104" s="72"/>
      <c r="H2104" s="127" t="s">
        <v>1</v>
      </c>
      <c r="I2104" s="179"/>
    </row>
    <row r="2105" spans="1:9" s="126" customFormat="1" ht="136.5" x14ac:dyDescent="0.3">
      <c r="A2105" s="173" t="s">
        <v>2429</v>
      </c>
      <c r="B2105" s="174" t="s">
        <v>2698</v>
      </c>
      <c r="C2105" s="174" t="s">
        <v>2733</v>
      </c>
      <c r="D2105" s="62" t="s">
        <v>1528</v>
      </c>
      <c r="E2105" s="175">
        <v>48</v>
      </c>
      <c r="F2105" s="135" t="s">
        <v>183</v>
      </c>
      <c r="G2105" s="72"/>
      <c r="H2105" s="127" t="s">
        <v>1</v>
      </c>
      <c r="I2105" s="179"/>
    </row>
    <row r="2106" spans="1:9" s="126" customFormat="1" ht="136.5" x14ac:dyDescent="0.3">
      <c r="A2106" s="173" t="s">
        <v>2429</v>
      </c>
      <c r="B2106" s="174" t="s">
        <v>2698</v>
      </c>
      <c r="C2106" s="174" t="s">
        <v>2734</v>
      </c>
      <c r="D2106" s="62" t="s">
        <v>1528</v>
      </c>
      <c r="E2106" s="175">
        <v>20</v>
      </c>
      <c r="F2106" s="135" t="s">
        <v>183</v>
      </c>
      <c r="G2106" s="72"/>
      <c r="H2106" s="127" t="s">
        <v>1</v>
      </c>
      <c r="I2106" s="179"/>
    </row>
    <row r="2107" spans="1:9" s="126" customFormat="1" ht="136.5" x14ac:dyDescent="0.3">
      <c r="A2107" s="173" t="s">
        <v>2429</v>
      </c>
      <c r="B2107" s="174" t="s">
        <v>2698</v>
      </c>
      <c r="C2107" s="174" t="s">
        <v>1896</v>
      </c>
      <c r="D2107" s="62" t="s">
        <v>1528</v>
      </c>
      <c r="E2107" s="175">
        <v>20</v>
      </c>
      <c r="F2107" s="135" t="s">
        <v>183</v>
      </c>
      <c r="G2107" s="72"/>
      <c r="H2107" s="127" t="s">
        <v>1</v>
      </c>
      <c r="I2107" s="179"/>
    </row>
    <row r="2108" spans="1:9" s="126" customFormat="1" ht="136.5" x14ac:dyDescent="0.3">
      <c r="A2108" s="173" t="s">
        <v>2429</v>
      </c>
      <c r="B2108" s="174" t="s">
        <v>2698</v>
      </c>
      <c r="C2108" s="174" t="s">
        <v>2735</v>
      </c>
      <c r="D2108" s="62" t="s">
        <v>1528</v>
      </c>
      <c r="E2108" s="175">
        <v>30</v>
      </c>
      <c r="F2108" s="135" t="s">
        <v>183</v>
      </c>
      <c r="G2108" s="72"/>
      <c r="H2108" s="127" t="s">
        <v>1</v>
      </c>
      <c r="I2108" s="179"/>
    </row>
    <row r="2109" spans="1:9" s="126" customFormat="1" ht="136.5" x14ac:dyDescent="0.3">
      <c r="A2109" s="173" t="s">
        <v>2429</v>
      </c>
      <c r="B2109" s="174" t="s">
        <v>2698</v>
      </c>
      <c r="C2109" s="174" t="s">
        <v>2736</v>
      </c>
      <c r="D2109" s="62" t="s">
        <v>1528</v>
      </c>
      <c r="E2109" s="175">
        <v>36</v>
      </c>
      <c r="F2109" s="135" t="s">
        <v>183</v>
      </c>
      <c r="G2109" s="72"/>
      <c r="H2109" s="127" t="s">
        <v>1</v>
      </c>
      <c r="I2109" s="179"/>
    </row>
    <row r="2110" spans="1:9" s="126" customFormat="1" ht="136.5" x14ac:dyDescent="0.3">
      <c r="A2110" s="173" t="s">
        <v>2429</v>
      </c>
      <c r="B2110" s="174" t="s">
        <v>2698</v>
      </c>
      <c r="C2110" s="174" t="s">
        <v>2655</v>
      </c>
      <c r="D2110" s="62" t="s">
        <v>1528</v>
      </c>
      <c r="E2110" s="175">
        <v>84</v>
      </c>
      <c r="F2110" s="135" t="s">
        <v>183</v>
      </c>
      <c r="G2110" s="72"/>
      <c r="H2110" s="127" t="s">
        <v>1</v>
      </c>
      <c r="I2110" s="179"/>
    </row>
    <row r="2111" spans="1:9" s="126" customFormat="1" ht="136.5" x14ac:dyDescent="0.3">
      <c r="A2111" s="173" t="s">
        <v>2429</v>
      </c>
      <c r="B2111" s="174" t="s">
        <v>2698</v>
      </c>
      <c r="C2111" s="174" t="s">
        <v>2702</v>
      </c>
      <c r="D2111" s="62" t="s">
        <v>1528</v>
      </c>
      <c r="E2111" s="175">
        <v>30</v>
      </c>
      <c r="F2111" s="135" t="s">
        <v>183</v>
      </c>
      <c r="G2111" s="72"/>
      <c r="H2111" s="127" t="s">
        <v>1</v>
      </c>
      <c r="I2111" s="179"/>
    </row>
    <row r="2112" spans="1:9" s="126" customFormat="1" ht="136.5" x14ac:dyDescent="0.3">
      <c r="A2112" s="173" t="s">
        <v>2429</v>
      </c>
      <c r="B2112" s="174" t="s">
        <v>2698</v>
      </c>
      <c r="C2112" s="174" t="s">
        <v>2737</v>
      </c>
      <c r="D2112" s="62" t="s">
        <v>1528</v>
      </c>
      <c r="E2112" s="175">
        <v>36</v>
      </c>
      <c r="F2112" s="135" t="s">
        <v>183</v>
      </c>
      <c r="G2112" s="72"/>
      <c r="H2112" s="127" t="s">
        <v>1</v>
      </c>
      <c r="I2112" s="179"/>
    </row>
    <row r="2113" spans="1:9" s="126" customFormat="1" ht="136.5" x14ac:dyDescent="0.3">
      <c r="A2113" s="173" t="s">
        <v>2429</v>
      </c>
      <c r="B2113" s="174" t="s">
        <v>2698</v>
      </c>
      <c r="C2113" s="174" t="s">
        <v>2725</v>
      </c>
      <c r="D2113" s="62" t="s">
        <v>1528</v>
      </c>
      <c r="E2113" s="175">
        <v>30</v>
      </c>
      <c r="F2113" s="135" t="s">
        <v>183</v>
      </c>
      <c r="G2113" s="72"/>
      <c r="H2113" s="127" t="s">
        <v>1</v>
      </c>
      <c r="I2113" s="179"/>
    </row>
    <row r="2114" spans="1:9" s="126" customFormat="1" ht="136.5" x14ac:dyDescent="0.3">
      <c r="A2114" s="173" t="s">
        <v>2429</v>
      </c>
      <c r="B2114" s="174" t="s">
        <v>2698</v>
      </c>
      <c r="C2114" s="174" t="s">
        <v>2738</v>
      </c>
      <c r="D2114" s="62" t="s">
        <v>1528</v>
      </c>
      <c r="E2114" s="175">
        <v>20</v>
      </c>
      <c r="F2114" s="135" t="s">
        <v>183</v>
      </c>
      <c r="G2114" s="72"/>
      <c r="H2114" s="127" t="s">
        <v>1</v>
      </c>
      <c r="I2114" s="179"/>
    </row>
    <row r="2115" spans="1:9" s="126" customFormat="1" ht="136.5" x14ac:dyDescent="0.3">
      <c r="A2115" s="173" t="s">
        <v>2429</v>
      </c>
      <c r="B2115" s="174" t="s">
        <v>2698</v>
      </c>
      <c r="C2115" s="174" t="s">
        <v>2739</v>
      </c>
      <c r="D2115" s="62" t="s">
        <v>1528</v>
      </c>
      <c r="E2115" s="175">
        <v>11</v>
      </c>
      <c r="F2115" s="135" t="s">
        <v>183</v>
      </c>
      <c r="G2115" s="72"/>
      <c r="H2115" s="127" t="s">
        <v>1</v>
      </c>
      <c r="I2115" s="179"/>
    </row>
    <row r="2116" spans="1:9" s="126" customFormat="1" ht="136.5" x14ac:dyDescent="0.3">
      <c r="A2116" s="173" t="s">
        <v>2429</v>
      </c>
      <c r="B2116" s="174" t="s">
        <v>2698</v>
      </c>
      <c r="C2116" s="174" t="s">
        <v>2727</v>
      </c>
      <c r="D2116" s="62" t="s">
        <v>1528</v>
      </c>
      <c r="E2116" s="175">
        <v>30</v>
      </c>
      <c r="F2116" s="135" t="s">
        <v>183</v>
      </c>
      <c r="G2116" s="72"/>
      <c r="H2116" s="127" t="s">
        <v>1</v>
      </c>
      <c r="I2116" s="179"/>
    </row>
    <row r="2117" spans="1:9" s="126" customFormat="1" ht="136.5" x14ac:dyDescent="0.3">
      <c r="A2117" s="173" t="s">
        <v>2429</v>
      </c>
      <c r="B2117" s="174" t="s">
        <v>2698</v>
      </c>
      <c r="C2117" s="174" t="s">
        <v>2740</v>
      </c>
      <c r="D2117" s="62" t="s">
        <v>1528</v>
      </c>
      <c r="E2117" s="175">
        <v>20</v>
      </c>
      <c r="F2117" s="135" t="s">
        <v>183</v>
      </c>
      <c r="G2117" s="72"/>
      <c r="H2117" s="127" t="s">
        <v>1</v>
      </c>
      <c r="I2117" s="179"/>
    </row>
    <row r="2118" spans="1:9" s="126" customFormat="1" ht="136.5" x14ac:dyDescent="0.3">
      <c r="A2118" s="173" t="s">
        <v>2441</v>
      </c>
      <c r="B2118" s="174" t="s">
        <v>2698</v>
      </c>
      <c r="C2118" s="174" t="s">
        <v>2741</v>
      </c>
      <c r="D2118" s="62" t="s">
        <v>1528</v>
      </c>
      <c r="E2118" s="175">
        <v>15</v>
      </c>
      <c r="F2118" s="135" t="s">
        <v>183</v>
      </c>
      <c r="G2118" s="72"/>
      <c r="H2118" s="127" t="s">
        <v>1</v>
      </c>
      <c r="I2118" s="179"/>
    </row>
    <row r="2119" spans="1:9" s="126" customFormat="1" ht="136.5" x14ac:dyDescent="0.3">
      <c r="A2119" s="173" t="s">
        <v>2429</v>
      </c>
      <c r="B2119" s="174" t="s">
        <v>2698</v>
      </c>
      <c r="C2119" s="174" t="s">
        <v>2741</v>
      </c>
      <c r="D2119" s="62" t="s">
        <v>1528</v>
      </c>
      <c r="E2119" s="175">
        <v>1</v>
      </c>
      <c r="F2119" s="135" t="s">
        <v>183</v>
      </c>
      <c r="G2119" s="72"/>
      <c r="H2119" s="127" t="s">
        <v>1</v>
      </c>
      <c r="I2119" s="179"/>
    </row>
    <row r="2120" spans="1:9" s="126" customFormat="1" ht="136.5" x14ac:dyDescent="0.3">
      <c r="A2120" s="173" t="s">
        <v>2441</v>
      </c>
      <c r="B2120" s="174" t="s">
        <v>2698</v>
      </c>
      <c r="C2120" s="174" t="s">
        <v>2742</v>
      </c>
      <c r="D2120" s="62" t="s">
        <v>1528</v>
      </c>
      <c r="E2120" s="175">
        <v>20</v>
      </c>
      <c r="F2120" s="135" t="s">
        <v>183</v>
      </c>
      <c r="G2120" s="72"/>
      <c r="H2120" s="127" t="s">
        <v>1</v>
      </c>
      <c r="I2120" s="179"/>
    </row>
    <row r="2121" spans="1:9" s="126" customFormat="1" ht="136.5" x14ac:dyDescent="0.3">
      <c r="A2121" s="173" t="s">
        <v>2429</v>
      </c>
      <c r="B2121" s="174" t="s">
        <v>2698</v>
      </c>
      <c r="C2121" s="174" t="s">
        <v>2742</v>
      </c>
      <c r="D2121" s="62" t="s">
        <v>1528</v>
      </c>
      <c r="E2121" s="175">
        <v>10</v>
      </c>
      <c r="F2121" s="135" t="s">
        <v>183</v>
      </c>
      <c r="G2121" s="72"/>
      <c r="H2121" s="127" t="s">
        <v>1</v>
      </c>
      <c r="I2121" s="179"/>
    </row>
    <row r="2122" spans="1:9" s="126" customFormat="1" ht="136.5" x14ac:dyDescent="0.3">
      <c r="A2122" s="173" t="s">
        <v>2429</v>
      </c>
      <c r="B2122" s="174" t="s">
        <v>2698</v>
      </c>
      <c r="C2122" s="180" t="s">
        <v>2743</v>
      </c>
      <c r="D2122" s="62" t="s">
        <v>1528</v>
      </c>
      <c r="E2122" s="175">
        <v>20</v>
      </c>
      <c r="F2122" s="135" t="s">
        <v>183</v>
      </c>
      <c r="G2122" s="72"/>
      <c r="H2122" s="127" t="s">
        <v>1</v>
      </c>
      <c r="I2122" s="179"/>
    </row>
    <row r="2123" spans="1:9" s="126" customFormat="1" ht="136.5" x14ac:dyDescent="0.3">
      <c r="A2123" s="173" t="s">
        <v>2429</v>
      </c>
      <c r="B2123" s="174" t="s">
        <v>2698</v>
      </c>
      <c r="C2123" s="181" t="s">
        <v>2744</v>
      </c>
      <c r="D2123" s="62" t="s">
        <v>1528</v>
      </c>
      <c r="E2123" s="175">
        <v>20</v>
      </c>
      <c r="F2123" s="135" t="s">
        <v>183</v>
      </c>
      <c r="G2123" s="72"/>
      <c r="H2123" s="127" t="s">
        <v>1</v>
      </c>
      <c r="I2123" s="179"/>
    </row>
    <row r="2124" spans="1:9" s="126" customFormat="1" ht="136.5" x14ac:dyDescent="0.3">
      <c r="A2124" s="173" t="s">
        <v>2429</v>
      </c>
      <c r="B2124" s="174" t="s">
        <v>2698</v>
      </c>
      <c r="C2124" s="181" t="s">
        <v>2330</v>
      </c>
      <c r="D2124" s="62" t="s">
        <v>1528</v>
      </c>
      <c r="E2124" s="175">
        <v>20</v>
      </c>
      <c r="F2124" s="135" t="s">
        <v>183</v>
      </c>
      <c r="G2124" s="72"/>
      <c r="H2124" s="127" t="s">
        <v>1</v>
      </c>
      <c r="I2124" s="179"/>
    </row>
    <row r="2125" spans="1:9" s="126" customFormat="1" ht="136.5" x14ac:dyDescent="0.3">
      <c r="A2125" s="173" t="s">
        <v>2429</v>
      </c>
      <c r="B2125" s="174" t="s">
        <v>2698</v>
      </c>
      <c r="C2125" s="181" t="s">
        <v>2745</v>
      </c>
      <c r="D2125" s="62" t="s">
        <v>1528</v>
      </c>
      <c r="E2125" s="175">
        <v>20</v>
      </c>
      <c r="F2125" s="135" t="s">
        <v>183</v>
      </c>
      <c r="G2125" s="72"/>
      <c r="H2125" s="127" t="s">
        <v>1</v>
      </c>
      <c r="I2125" s="179"/>
    </row>
    <row r="2126" spans="1:9" s="126" customFormat="1" ht="136.5" x14ac:dyDescent="0.3">
      <c r="A2126" s="173" t="s">
        <v>2429</v>
      </c>
      <c r="B2126" s="174" t="s">
        <v>2698</v>
      </c>
      <c r="C2126" s="181" t="s">
        <v>1879</v>
      </c>
      <c r="D2126" s="62" t="s">
        <v>1528</v>
      </c>
      <c r="E2126" s="175">
        <v>20</v>
      </c>
      <c r="F2126" s="135" t="s">
        <v>183</v>
      </c>
      <c r="G2126" s="72"/>
      <c r="H2126" s="127" t="s">
        <v>1</v>
      </c>
      <c r="I2126" s="179"/>
    </row>
    <row r="2127" spans="1:9" s="126" customFormat="1" ht="136.5" x14ac:dyDescent="0.3">
      <c r="A2127" s="173" t="s">
        <v>2429</v>
      </c>
      <c r="B2127" s="174" t="s">
        <v>2698</v>
      </c>
      <c r="C2127" s="181" t="s">
        <v>2706</v>
      </c>
      <c r="D2127" s="62" t="s">
        <v>1528</v>
      </c>
      <c r="E2127" s="175">
        <v>20</v>
      </c>
      <c r="F2127" s="135" t="s">
        <v>183</v>
      </c>
      <c r="G2127" s="72"/>
      <c r="H2127" s="127" t="s">
        <v>1</v>
      </c>
      <c r="I2127" s="179"/>
    </row>
    <row r="2128" spans="1:9" s="126" customFormat="1" ht="136.5" x14ac:dyDescent="0.3">
      <c r="A2128" s="173" t="s">
        <v>2429</v>
      </c>
      <c r="B2128" s="174" t="s">
        <v>2698</v>
      </c>
      <c r="C2128" s="181" t="s">
        <v>2746</v>
      </c>
      <c r="D2128" s="62" t="s">
        <v>1528</v>
      </c>
      <c r="E2128" s="175">
        <v>20</v>
      </c>
      <c r="F2128" s="135" t="s">
        <v>183</v>
      </c>
      <c r="G2128" s="72"/>
      <c r="H2128" s="127" t="s">
        <v>1</v>
      </c>
      <c r="I2128" s="179"/>
    </row>
    <row r="2129" spans="1:9" s="126" customFormat="1" ht="136.5" x14ac:dyDescent="0.3">
      <c r="A2129" s="173" t="s">
        <v>2429</v>
      </c>
      <c r="B2129" s="174" t="s">
        <v>2698</v>
      </c>
      <c r="C2129" s="181" t="s">
        <v>2747</v>
      </c>
      <c r="D2129" s="62" t="s">
        <v>1528</v>
      </c>
      <c r="E2129" s="175">
        <v>20</v>
      </c>
      <c r="F2129" s="135" t="s">
        <v>183</v>
      </c>
      <c r="G2129" s="72"/>
      <c r="H2129" s="127" t="s">
        <v>1</v>
      </c>
      <c r="I2129" s="179"/>
    </row>
    <row r="2130" spans="1:9" s="126" customFormat="1" ht="136.5" x14ac:dyDescent="0.3">
      <c r="A2130" s="173" t="s">
        <v>2429</v>
      </c>
      <c r="B2130" s="174" t="s">
        <v>2698</v>
      </c>
      <c r="C2130" s="181" t="s">
        <v>2748</v>
      </c>
      <c r="D2130" s="62" t="s">
        <v>1528</v>
      </c>
      <c r="E2130" s="175">
        <v>20</v>
      </c>
      <c r="F2130" s="135" t="s">
        <v>183</v>
      </c>
      <c r="G2130" s="72"/>
      <c r="H2130" s="127" t="s">
        <v>1</v>
      </c>
      <c r="I2130" s="179"/>
    </row>
    <row r="2131" spans="1:9" s="126" customFormat="1" ht="136.5" x14ac:dyDescent="0.3">
      <c r="A2131" s="173" t="s">
        <v>2429</v>
      </c>
      <c r="B2131" s="174" t="s">
        <v>2698</v>
      </c>
      <c r="C2131" s="181" t="s">
        <v>2749</v>
      </c>
      <c r="D2131" s="62" t="s">
        <v>1528</v>
      </c>
      <c r="E2131" s="175">
        <v>20</v>
      </c>
      <c r="F2131" s="135" t="s">
        <v>183</v>
      </c>
      <c r="G2131" s="72"/>
      <c r="H2131" s="127" t="s">
        <v>1</v>
      </c>
      <c r="I2131" s="179"/>
    </row>
    <row r="2132" spans="1:9" s="126" customFormat="1" ht="136.5" x14ac:dyDescent="0.3">
      <c r="A2132" s="173" t="s">
        <v>2429</v>
      </c>
      <c r="B2132" s="174" t="s">
        <v>2698</v>
      </c>
      <c r="C2132" s="181" t="s">
        <v>2750</v>
      </c>
      <c r="D2132" s="62" t="s">
        <v>1528</v>
      </c>
      <c r="E2132" s="175">
        <v>20</v>
      </c>
      <c r="F2132" s="135" t="s">
        <v>183</v>
      </c>
      <c r="G2132" s="72"/>
      <c r="H2132" s="127" t="s">
        <v>1</v>
      </c>
      <c r="I2132" s="179"/>
    </row>
    <row r="2133" spans="1:9" s="126" customFormat="1" ht="136.5" x14ac:dyDescent="0.3">
      <c r="A2133" s="173" t="s">
        <v>2429</v>
      </c>
      <c r="B2133" s="174" t="s">
        <v>2698</v>
      </c>
      <c r="C2133" s="181" t="s">
        <v>2751</v>
      </c>
      <c r="D2133" s="62" t="s">
        <v>1528</v>
      </c>
      <c r="E2133" s="175">
        <v>20</v>
      </c>
      <c r="F2133" s="135" t="s">
        <v>183</v>
      </c>
      <c r="G2133" s="72"/>
      <c r="H2133" s="127" t="s">
        <v>1</v>
      </c>
      <c r="I2133" s="179"/>
    </row>
    <row r="2134" spans="1:9" s="126" customFormat="1" ht="136.5" x14ac:dyDescent="0.3">
      <c r="A2134" s="173" t="s">
        <v>2429</v>
      </c>
      <c r="B2134" s="174" t="s">
        <v>2698</v>
      </c>
      <c r="C2134" s="181" t="s">
        <v>2752</v>
      </c>
      <c r="D2134" s="62" t="s">
        <v>1528</v>
      </c>
      <c r="E2134" s="175">
        <v>20</v>
      </c>
      <c r="F2134" s="135" t="s">
        <v>183</v>
      </c>
      <c r="G2134" s="72"/>
      <c r="H2134" s="127" t="s">
        <v>1</v>
      </c>
      <c r="I2134" s="179"/>
    </row>
    <row r="2135" spans="1:9" s="126" customFormat="1" ht="136.5" x14ac:dyDescent="0.3">
      <c r="A2135" s="173" t="s">
        <v>2429</v>
      </c>
      <c r="B2135" s="174" t="s">
        <v>2698</v>
      </c>
      <c r="C2135" s="181" t="s">
        <v>2753</v>
      </c>
      <c r="D2135" s="62" t="s">
        <v>1528</v>
      </c>
      <c r="E2135" s="175">
        <v>20</v>
      </c>
      <c r="F2135" s="135" t="s">
        <v>183</v>
      </c>
      <c r="G2135" s="72"/>
      <c r="H2135" s="127" t="s">
        <v>1</v>
      </c>
      <c r="I2135" s="179"/>
    </row>
    <row r="2136" spans="1:9" s="126" customFormat="1" ht="136.5" x14ac:dyDescent="0.3">
      <c r="A2136" s="173" t="s">
        <v>2429</v>
      </c>
      <c r="B2136" s="174" t="s">
        <v>2698</v>
      </c>
      <c r="C2136" s="181" t="s">
        <v>2380</v>
      </c>
      <c r="D2136" s="62" t="s">
        <v>1528</v>
      </c>
      <c r="E2136" s="175">
        <v>30</v>
      </c>
      <c r="F2136" s="135" t="s">
        <v>183</v>
      </c>
      <c r="G2136" s="72"/>
      <c r="H2136" s="127" t="s">
        <v>1</v>
      </c>
      <c r="I2136" s="179"/>
    </row>
    <row r="2137" spans="1:9" s="126" customFormat="1" ht="136.5" x14ac:dyDescent="0.3">
      <c r="A2137" s="173" t="s">
        <v>2429</v>
      </c>
      <c r="B2137" s="174" t="s">
        <v>2698</v>
      </c>
      <c r="C2137" s="181" t="s">
        <v>2754</v>
      </c>
      <c r="D2137" s="62" t="s">
        <v>1528</v>
      </c>
      <c r="E2137" s="175">
        <v>20</v>
      </c>
      <c r="F2137" s="135" t="s">
        <v>183</v>
      </c>
      <c r="G2137" s="72"/>
      <c r="H2137" s="127" t="s">
        <v>1</v>
      </c>
      <c r="I2137" s="179"/>
    </row>
    <row r="2138" spans="1:9" s="126" customFormat="1" ht="136.5" x14ac:dyDescent="0.3">
      <c r="A2138" s="173" t="s">
        <v>2429</v>
      </c>
      <c r="B2138" s="174" t="s">
        <v>2698</v>
      </c>
      <c r="C2138" s="181" t="s">
        <v>2755</v>
      </c>
      <c r="D2138" s="62" t="s">
        <v>1528</v>
      </c>
      <c r="E2138" s="175">
        <v>20</v>
      </c>
      <c r="F2138" s="135" t="s">
        <v>183</v>
      </c>
      <c r="G2138" s="72"/>
      <c r="H2138" s="127" t="s">
        <v>1</v>
      </c>
      <c r="I2138" s="179"/>
    </row>
    <row r="2139" spans="1:9" s="126" customFormat="1" ht="136.5" x14ac:dyDescent="0.3">
      <c r="A2139" s="173" t="s">
        <v>2429</v>
      </c>
      <c r="B2139" s="174" t="s">
        <v>2698</v>
      </c>
      <c r="C2139" s="181" t="s">
        <v>2690</v>
      </c>
      <c r="D2139" s="62" t="s">
        <v>1528</v>
      </c>
      <c r="E2139" s="175">
        <v>20</v>
      </c>
      <c r="F2139" s="135" t="s">
        <v>183</v>
      </c>
      <c r="G2139" s="72"/>
      <c r="H2139" s="127" t="s">
        <v>1</v>
      </c>
      <c r="I2139" s="179"/>
    </row>
    <row r="2140" spans="1:9" s="126" customFormat="1" ht="136.5" x14ac:dyDescent="0.3">
      <c r="A2140" s="173" t="s">
        <v>2429</v>
      </c>
      <c r="B2140" s="174" t="s">
        <v>2698</v>
      </c>
      <c r="C2140" s="181" t="s">
        <v>2756</v>
      </c>
      <c r="D2140" s="62" t="s">
        <v>1528</v>
      </c>
      <c r="E2140" s="175">
        <v>20</v>
      </c>
      <c r="F2140" s="135" t="s">
        <v>183</v>
      </c>
      <c r="G2140" s="72"/>
      <c r="H2140" s="127" t="s">
        <v>1</v>
      </c>
      <c r="I2140" s="179"/>
    </row>
    <row r="2141" spans="1:9" s="126" customFormat="1" ht="136.5" x14ac:dyDescent="0.3">
      <c r="A2141" s="173" t="s">
        <v>2429</v>
      </c>
      <c r="B2141" s="174" t="s">
        <v>2698</v>
      </c>
      <c r="C2141" s="181" t="s">
        <v>1877</v>
      </c>
      <c r="D2141" s="62" t="s">
        <v>1528</v>
      </c>
      <c r="E2141" s="175">
        <v>20</v>
      </c>
      <c r="F2141" s="135" t="s">
        <v>183</v>
      </c>
      <c r="G2141" s="72"/>
      <c r="H2141" s="127" t="s">
        <v>1</v>
      </c>
      <c r="I2141" s="179"/>
    </row>
    <row r="2142" spans="1:9" s="126" customFormat="1" ht="136.5" x14ac:dyDescent="0.3">
      <c r="A2142" s="173" t="s">
        <v>2429</v>
      </c>
      <c r="B2142" s="174" t="s">
        <v>2698</v>
      </c>
      <c r="C2142" s="181" t="s">
        <v>2757</v>
      </c>
      <c r="D2142" s="62" t="s">
        <v>1528</v>
      </c>
      <c r="E2142" s="175">
        <v>20</v>
      </c>
      <c r="F2142" s="135" t="s">
        <v>183</v>
      </c>
      <c r="G2142" s="72"/>
      <c r="H2142" s="127" t="s">
        <v>1</v>
      </c>
      <c r="I2142" s="179"/>
    </row>
    <row r="2143" spans="1:9" s="126" customFormat="1" ht="136.5" x14ac:dyDescent="0.3">
      <c r="A2143" s="173" t="s">
        <v>2429</v>
      </c>
      <c r="B2143" s="174" t="s">
        <v>2698</v>
      </c>
      <c r="C2143" s="181" t="s">
        <v>2758</v>
      </c>
      <c r="D2143" s="62" t="s">
        <v>1528</v>
      </c>
      <c r="E2143" s="175">
        <v>20</v>
      </c>
      <c r="F2143" s="135" t="s">
        <v>183</v>
      </c>
      <c r="G2143" s="72"/>
      <c r="H2143" s="127" t="s">
        <v>1</v>
      </c>
      <c r="I2143" s="179"/>
    </row>
    <row r="2144" spans="1:9" s="126" customFormat="1" ht="136.5" x14ac:dyDescent="0.3">
      <c r="A2144" s="173" t="s">
        <v>2429</v>
      </c>
      <c r="B2144" s="174" t="s">
        <v>2698</v>
      </c>
      <c r="C2144" s="181" t="s">
        <v>2759</v>
      </c>
      <c r="D2144" s="62" t="s">
        <v>1528</v>
      </c>
      <c r="E2144" s="175">
        <v>30</v>
      </c>
      <c r="F2144" s="135" t="s">
        <v>183</v>
      </c>
      <c r="G2144" s="72"/>
      <c r="H2144" s="127" t="s">
        <v>1</v>
      </c>
      <c r="I2144" s="179"/>
    </row>
    <row r="2145" spans="1:9" s="126" customFormat="1" ht="136.5" x14ac:dyDescent="0.3">
      <c r="A2145" s="173" t="s">
        <v>2429</v>
      </c>
      <c r="B2145" s="174" t="s">
        <v>2698</v>
      </c>
      <c r="C2145" s="181" t="s">
        <v>2690</v>
      </c>
      <c r="D2145" s="62" t="s">
        <v>1528</v>
      </c>
      <c r="E2145" s="175">
        <v>20</v>
      </c>
      <c r="F2145" s="135" t="s">
        <v>183</v>
      </c>
      <c r="G2145" s="72"/>
      <c r="H2145" s="127" t="s">
        <v>1</v>
      </c>
      <c r="I2145" s="179"/>
    </row>
    <row r="2146" spans="1:9" s="126" customFormat="1" ht="136.5" x14ac:dyDescent="0.3">
      <c r="A2146" s="173" t="s">
        <v>2429</v>
      </c>
      <c r="B2146" s="174" t="s">
        <v>2698</v>
      </c>
      <c r="C2146" s="181" t="s">
        <v>2760</v>
      </c>
      <c r="D2146" s="62" t="s">
        <v>1528</v>
      </c>
      <c r="E2146" s="175">
        <v>20</v>
      </c>
      <c r="F2146" s="135" t="s">
        <v>183</v>
      </c>
      <c r="G2146" s="72"/>
      <c r="H2146" s="127" t="s">
        <v>1</v>
      </c>
      <c r="I2146" s="179"/>
    </row>
    <row r="2147" spans="1:9" s="126" customFormat="1" ht="136.5" x14ac:dyDescent="0.3">
      <c r="A2147" s="173" t="s">
        <v>2429</v>
      </c>
      <c r="B2147" s="174" t="s">
        <v>2698</v>
      </c>
      <c r="C2147" s="181" t="s">
        <v>2761</v>
      </c>
      <c r="D2147" s="62" t="s">
        <v>1528</v>
      </c>
      <c r="E2147" s="175">
        <v>20</v>
      </c>
      <c r="F2147" s="135" t="s">
        <v>183</v>
      </c>
      <c r="G2147" s="72"/>
      <c r="H2147" s="127" t="s">
        <v>1</v>
      </c>
      <c r="I2147" s="179"/>
    </row>
    <row r="2148" spans="1:9" s="126" customFormat="1" ht="136.5" x14ac:dyDescent="0.3">
      <c r="A2148" s="173" t="s">
        <v>2429</v>
      </c>
      <c r="B2148" s="174" t="s">
        <v>2698</v>
      </c>
      <c r="C2148" s="181" t="s">
        <v>2762</v>
      </c>
      <c r="D2148" s="62" t="s">
        <v>1528</v>
      </c>
      <c r="E2148" s="175">
        <v>20</v>
      </c>
      <c r="F2148" s="135" t="s">
        <v>183</v>
      </c>
      <c r="G2148" s="72"/>
      <c r="H2148" s="127" t="s">
        <v>1</v>
      </c>
      <c r="I2148" s="179"/>
    </row>
    <row r="2149" spans="1:9" s="126" customFormat="1" ht="136.5" x14ac:dyDescent="0.3">
      <c r="A2149" s="173" t="s">
        <v>2429</v>
      </c>
      <c r="B2149" s="174" t="s">
        <v>2698</v>
      </c>
      <c r="C2149" s="181" t="s">
        <v>2763</v>
      </c>
      <c r="D2149" s="62" t="s">
        <v>1528</v>
      </c>
      <c r="E2149" s="175">
        <v>20</v>
      </c>
      <c r="F2149" s="135" t="s">
        <v>183</v>
      </c>
      <c r="G2149" s="72"/>
      <c r="H2149" s="127" t="s">
        <v>1</v>
      </c>
      <c r="I2149" s="179"/>
    </row>
    <row r="2150" spans="1:9" s="126" customFormat="1" ht="136.5" x14ac:dyDescent="0.3">
      <c r="A2150" s="173" t="s">
        <v>2429</v>
      </c>
      <c r="B2150" s="174" t="s">
        <v>2698</v>
      </c>
      <c r="C2150" s="181" t="s">
        <v>2764</v>
      </c>
      <c r="D2150" s="62" t="s">
        <v>1528</v>
      </c>
      <c r="E2150" s="175">
        <v>20</v>
      </c>
      <c r="F2150" s="135" t="s">
        <v>183</v>
      </c>
      <c r="G2150" s="72"/>
      <c r="H2150" s="127" t="s">
        <v>1</v>
      </c>
      <c r="I2150" s="179"/>
    </row>
    <row r="2151" spans="1:9" s="126" customFormat="1" ht="136.5" x14ac:dyDescent="0.3">
      <c r="A2151" s="173" t="s">
        <v>2429</v>
      </c>
      <c r="B2151" s="174" t="s">
        <v>2698</v>
      </c>
      <c r="C2151" s="181" t="s">
        <v>2765</v>
      </c>
      <c r="D2151" s="62" t="s">
        <v>1528</v>
      </c>
      <c r="E2151" s="175">
        <v>20</v>
      </c>
      <c r="F2151" s="135" t="s">
        <v>183</v>
      </c>
      <c r="G2151" s="72"/>
      <c r="H2151" s="127" t="s">
        <v>1</v>
      </c>
      <c r="I2151" s="179"/>
    </row>
    <row r="2152" spans="1:9" s="126" customFormat="1" ht="136.5" x14ac:dyDescent="0.3">
      <c r="A2152" s="173" t="s">
        <v>2429</v>
      </c>
      <c r="B2152" s="174" t="s">
        <v>2698</v>
      </c>
      <c r="C2152" s="181" t="s">
        <v>2348</v>
      </c>
      <c r="D2152" s="62" t="s">
        <v>1528</v>
      </c>
      <c r="E2152" s="175">
        <v>20</v>
      </c>
      <c r="F2152" s="135" t="s">
        <v>183</v>
      </c>
      <c r="G2152" s="72"/>
      <c r="H2152" s="127" t="s">
        <v>1</v>
      </c>
      <c r="I2152" s="179"/>
    </row>
    <row r="2153" spans="1:9" s="126" customFormat="1" ht="136.5" x14ac:dyDescent="0.3">
      <c r="A2153" s="173" t="s">
        <v>2429</v>
      </c>
      <c r="B2153" s="174" t="s">
        <v>2698</v>
      </c>
      <c r="C2153" s="181" t="s">
        <v>2766</v>
      </c>
      <c r="D2153" s="62" t="s">
        <v>1528</v>
      </c>
      <c r="E2153" s="175">
        <v>20</v>
      </c>
      <c r="F2153" s="135" t="s">
        <v>183</v>
      </c>
      <c r="G2153" s="72"/>
      <c r="H2153" s="127" t="s">
        <v>1</v>
      </c>
      <c r="I2153" s="179"/>
    </row>
    <row r="2154" spans="1:9" s="126" customFormat="1" ht="136.5" x14ac:dyDescent="0.3">
      <c r="A2154" s="173" t="s">
        <v>2429</v>
      </c>
      <c r="B2154" s="174" t="s">
        <v>2698</v>
      </c>
      <c r="C2154" s="181" t="s">
        <v>2767</v>
      </c>
      <c r="D2154" s="62" t="s">
        <v>1528</v>
      </c>
      <c r="E2154" s="175">
        <v>20</v>
      </c>
      <c r="F2154" s="135" t="s">
        <v>183</v>
      </c>
      <c r="G2154" s="72"/>
      <c r="H2154" s="127" t="s">
        <v>1</v>
      </c>
      <c r="I2154" s="179"/>
    </row>
    <row r="2155" spans="1:9" s="126" customFormat="1" ht="136.5" x14ac:dyDescent="0.3">
      <c r="A2155" s="173" t="s">
        <v>2429</v>
      </c>
      <c r="B2155" s="174" t="s">
        <v>2698</v>
      </c>
      <c r="C2155" s="181" t="s">
        <v>2768</v>
      </c>
      <c r="D2155" s="62" t="s">
        <v>1528</v>
      </c>
      <c r="E2155" s="175">
        <v>20</v>
      </c>
      <c r="F2155" s="135" t="s">
        <v>183</v>
      </c>
      <c r="G2155" s="72"/>
      <c r="H2155" s="127" t="s">
        <v>1</v>
      </c>
      <c r="I2155" s="179"/>
    </row>
    <row r="2156" spans="1:9" s="126" customFormat="1" ht="136.5" x14ac:dyDescent="0.3">
      <c r="A2156" s="173" t="s">
        <v>2429</v>
      </c>
      <c r="B2156" s="174" t="s">
        <v>2698</v>
      </c>
      <c r="C2156" s="181" t="s">
        <v>2769</v>
      </c>
      <c r="D2156" s="62" t="s">
        <v>1528</v>
      </c>
      <c r="E2156" s="175">
        <v>20</v>
      </c>
      <c r="F2156" s="135" t="s">
        <v>183</v>
      </c>
      <c r="G2156" s="72"/>
      <c r="H2156" s="127" t="s">
        <v>1</v>
      </c>
      <c r="I2156" s="179"/>
    </row>
    <row r="2157" spans="1:9" s="126" customFormat="1" ht="136.5" x14ac:dyDescent="0.3">
      <c r="A2157" s="173" t="s">
        <v>2429</v>
      </c>
      <c r="B2157" s="174" t="s">
        <v>2698</v>
      </c>
      <c r="C2157" s="181" t="s">
        <v>2770</v>
      </c>
      <c r="D2157" s="62" t="s">
        <v>1528</v>
      </c>
      <c r="E2157" s="175">
        <v>20</v>
      </c>
      <c r="F2157" s="135" t="s">
        <v>183</v>
      </c>
      <c r="G2157" s="72"/>
      <c r="H2157" s="127" t="s">
        <v>1</v>
      </c>
      <c r="I2157" s="179"/>
    </row>
    <row r="2158" spans="1:9" s="126" customFormat="1" ht="136.5" x14ac:dyDescent="0.3">
      <c r="A2158" s="173" t="s">
        <v>2429</v>
      </c>
      <c r="B2158" s="174" t="s">
        <v>2698</v>
      </c>
      <c r="C2158" s="181" t="s">
        <v>2771</v>
      </c>
      <c r="D2158" s="62" t="s">
        <v>1528</v>
      </c>
      <c r="E2158" s="175">
        <v>20</v>
      </c>
      <c r="F2158" s="135" t="s">
        <v>183</v>
      </c>
      <c r="G2158" s="72"/>
      <c r="H2158" s="127" t="s">
        <v>1</v>
      </c>
      <c r="I2158" s="179"/>
    </row>
    <row r="2159" spans="1:9" s="126" customFormat="1" ht="136.5" x14ac:dyDescent="0.3">
      <c r="A2159" s="173" t="s">
        <v>2429</v>
      </c>
      <c r="B2159" s="174" t="s">
        <v>2698</v>
      </c>
      <c r="C2159" s="181" t="s">
        <v>2772</v>
      </c>
      <c r="D2159" s="62" t="s">
        <v>1528</v>
      </c>
      <c r="E2159" s="175">
        <v>20</v>
      </c>
      <c r="F2159" s="135" t="s">
        <v>183</v>
      </c>
      <c r="G2159" s="72"/>
      <c r="H2159" s="127" t="s">
        <v>1</v>
      </c>
      <c r="I2159" s="179"/>
    </row>
    <row r="2160" spans="1:9" s="126" customFormat="1" ht="136.5" x14ac:dyDescent="0.3">
      <c r="A2160" s="173" t="s">
        <v>2429</v>
      </c>
      <c r="B2160" s="174" t="s">
        <v>2698</v>
      </c>
      <c r="C2160" s="181" t="s">
        <v>789</v>
      </c>
      <c r="D2160" s="62" t="s">
        <v>1528</v>
      </c>
      <c r="E2160" s="175">
        <v>20</v>
      </c>
      <c r="F2160" s="135" t="s">
        <v>183</v>
      </c>
      <c r="G2160" s="72"/>
      <c r="H2160" s="127" t="s">
        <v>1</v>
      </c>
      <c r="I2160" s="179"/>
    </row>
    <row r="2161" spans="1:9" s="126" customFormat="1" ht="136.5" x14ac:dyDescent="0.3">
      <c r="A2161" s="173" t="s">
        <v>2429</v>
      </c>
      <c r="B2161" s="174" t="s">
        <v>2698</v>
      </c>
      <c r="C2161" s="181" t="s">
        <v>2773</v>
      </c>
      <c r="D2161" s="62" t="s">
        <v>1528</v>
      </c>
      <c r="E2161" s="175">
        <v>20</v>
      </c>
      <c r="F2161" s="135" t="s">
        <v>183</v>
      </c>
      <c r="G2161" s="72"/>
      <c r="H2161" s="127" t="s">
        <v>1</v>
      </c>
      <c r="I2161" s="179"/>
    </row>
    <row r="2162" spans="1:9" s="126" customFormat="1" ht="136.5" x14ac:dyDescent="0.3">
      <c r="A2162" s="173" t="s">
        <v>2429</v>
      </c>
      <c r="B2162" s="174" t="s">
        <v>2698</v>
      </c>
      <c r="C2162" s="181" t="s">
        <v>1537</v>
      </c>
      <c r="D2162" s="62" t="s">
        <v>1528</v>
      </c>
      <c r="E2162" s="175">
        <v>20</v>
      </c>
      <c r="F2162" s="135" t="s">
        <v>183</v>
      </c>
      <c r="G2162" s="72"/>
      <c r="H2162" s="127" t="s">
        <v>1</v>
      </c>
      <c r="I2162" s="179"/>
    </row>
    <row r="2163" spans="1:9" s="126" customFormat="1" ht="136.5" x14ac:dyDescent="0.3">
      <c r="A2163" s="173" t="s">
        <v>2429</v>
      </c>
      <c r="B2163" s="174" t="s">
        <v>2698</v>
      </c>
      <c r="C2163" s="181" t="s">
        <v>2332</v>
      </c>
      <c r="D2163" s="62" t="s">
        <v>1528</v>
      </c>
      <c r="E2163" s="175">
        <v>20</v>
      </c>
      <c r="F2163" s="135" t="s">
        <v>183</v>
      </c>
      <c r="G2163" s="72"/>
      <c r="H2163" s="127" t="s">
        <v>1</v>
      </c>
      <c r="I2163" s="179"/>
    </row>
    <row r="2164" spans="1:9" s="126" customFormat="1" ht="136.5" x14ac:dyDescent="0.3">
      <c r="A2164" s="173" t="s">
        <v>2429</v>
      </c>
      <c r="B2164" s="174" t="s">
        <v>2698</v>
      </c>
      <c r="C2164" s="181" t="s">
        <v>2774</v>
      </c>
      <c r="D2164" s="62" t="s">
        <v>1528</v>
      </c>
      <c r="E2164" s="175">
        <v>20</v>
      </c>
      <c r="F2164" s="135" t="s">
        <v>183</v>
      </c>
      <c r="G2164" s="72"/>
      <c r="H2164" s="127" t="s">
        <v>1</v>
      </c>
      <c r="I2164" s="179"/>
    </row>
    <row r="2165" spans="1:9" s="126" customFormat="1" ht="136.5" x14ac:dyDescent="0.3">
      <c r="A2165" s="173" t="s">
        <v>2429</v>
      </c>
      <c r="B2165" s="174" t="s">
        <v>2698</v>
      </c>
      <c r="C2165" s="181" t="s">
        <v>2775</v>
      </c>
      <c r="D2165" s="62" t="s">
        <v>1528</v>
      </c>
      <c r="E2165" s="175">
        <v>20</v>
      </c>
      <c r="F2165" s="135" t="s">
        <v>183</v>
      </c>
      <c r="G2165" s="72"/>
      <c r="H2165" s="127" t="s">
        <v>1</v>
      </c>
      <c r="I2165" s="179"/>
    </row>
    <row r="2166" spans="1:9" s="126" customFormat="1" ht="136.5" x14ac:dyDescent="0.3">
      <c r="A2166" s="173" t="s">
        <v>2429</v>
      </c>
      <c r="B2166" s="174" t="s">
        <v>2698</v>
      </c>
      <c r="C2166" s="181" t="s">
        <v>2776</v>
      </c>
      <c r="D2166" s="62" t="s">
        <v>1528</v>
      </c>
      <c r="E2166" s="175">
        <v>20</v>
      </c>
      <c r="F2166" s="135" t="s">
        <v>183</v>
      </c>
      <c r="G2166" s="72"/>
      <c r="H2166" s="127" t="s">
        <v>1</v>
      </c>
      <c r="I2166" s="179"/>
    </row>
    <row r="2167" spans="1:9" s="126" customFormat="1" ht="136.5" x14ac:dyDescent="0.3">
      <c r="A2167" s="173" t="s">
        <v>2429</v>
      </c>
      <c r="B2167" s="174" t="s">
        <v>2698</v>
      </c>
      <c r="C2167" s="181" t="s">
        <v>2777</v>
      </c>
      <c r="D2167" s="62" t="s">
        <v>1528</v>
      </c>
      <c r="E2167" s="175">
        <v>20</v>
      </c>
      <c r="F2167" s="135" t="s">
        <v>183</v>
      </c>
      <c r="G2167" s="72"/>
      <c r="H2167" s="127" t="s">
        <v>1</v>
      </c>
      <c r="I2167" s="179"/>
    </row>
    <row r="2168" spans="1:9" s="126" customFormat="1" ht="136.5" x14ac:dyDescent="0.3">
      <c r="A2168" s="173" t="s">
        <v>2429</v>
      </c>
      <c r="B2168" s="174" t="s">
        <v>2698</v>
      </c>
      <c r="C2168" s="181" t="s">
        <v>2778</v>
      </c>
      <c r="D2168" s="62" t="s">
        <v>1528</v>
      </c>
      <c r="E2168" s="175">
        <v>20</v>
      </c>
      <c r="F2168" s="135" t="s">
        <v>183</v>
      </c>
      <c r="G2168" s="72"/>
      <c r="H2168" s="127" t="s">
        <v>1</v>
      </c>
      <c r="I2168" s="179"/>
    </row>
    <row r="2169" spans="1:9" s="126" customFormat="1" ht="136.5" x14ac:dyDescent="0.3">
      <c r="A2169" s="173" t="s">
        <v>2429</v>
      </c>
      <c r="B2169" s="174" t="s">
        <v>2698</v>
      </c>
      <c r="C2169" s="181" t="s">
        <v>2779</v>
      </c>
      <c r="D2169" s="62" t="s">
        <v>1528</v>
      </c>
      <c r="E2169" s="175">
        <v>20</v>
      </c>
      <c r="F2169" s="135" t="s">
        <v>183</v>
      </c>
      <c r="G2169" s="72"/>
      <c r="H2169" s="127" t="s">
        <v>1</v>
      </c>
      <c r="I2169" s="179"/>
    </row>
    <row r="2170" spans="1:9" s="126" customFormat="1" ht="136.5" x14ac:dyDescent="0.3">
      <c r="A2170" s="173" t="s">
        <v>2429</v>
      </c>
      <c r="B2170" s="174" t="s">
        <v>2698</v>
      </c>
      <c r="C2170" s="181" t="s">
        <v>2780</v>
      </c>
      <c r="D2170" s="62" t="s">
        <v>1528</v>
      </c>
      <c r="E2170" s="175">
        <v>20</v>
      </c>
      <c r="F2170" s="135" t="s">
        <v>183</v>
      </c>
      <c r="G2170" s="72"/>
      <c r="H2170" s="127" t="s">
        <v>1</v>
      </c>
      <c r="I2170" s="179"/>
    </row>
    <row r="2171" spans="1:9" s="126" customFormat="1" ht="136.5" x14ac:dyDescent="0.3">
      <c r="A2171" s="173" t="s">
        <v>2429</v>
      </c>
      <c r="B2171" s="174" t="s">
        <v>2698</v>
      </c>
      <c r="C2171" s="181" t="s">
        <v>1790</v>
      </c>
      <c r="D2171" s="62" t="s">
        <v>1528</v>
      </c>
      <c r="E2171" s="175">
        <v>20</v>
      </c>
      <c r="F2171" s="135" t="s">
        <v>183</v>
      </c>
      <c r="G2171" s="72"/>
      <c r="H2171" s="127" t="s">
        <v>1</v>
      </c>
      <c r="I2171" s="179"/>
    </row>
    <row r="2172" spans="1:9" s="126" customFormat="1" ht="136.5" x14ac:dyDescent="0.3">
      <c r="A2172" s="173" t="s">
        <v>2429</v>
      </c>
      <c r="B2172" s="174" t="s">
        <v>2698</v>
      </c>
      <c r="C2172" s="181" t="s">
        <v>2781</v>
      </c>
      <c r="D2172" s="62" t="s">
        <v>1528</v>
      </c>
      <c r="E2172" s="175">
        <v>20</v>
      </c>
      <c r="F2172" s="135" t="s">
        <v>183</v>
      </c>
      <c r="G2172" s="72"/>
      <c r="H2172" s="127" t="s">
        <v>1</v>
      </c>
      <c r="I2172" s="179"/>
    </row>
    <row r="2173" spans="1:9" s="126" customFormat="1" ht="136.5" x14ac:dyDescent="0.3">
      <c r="A2173" s="173" t="s">
        <v>2429</v>
      </c>
      <c r="B2173" s="174" t="s">
        <v>2698</v>
      </c>
      <c r="C2173" s="181" t="s">
        <v>2380</v>
      </c>
      <c r="D2173" s="62" t="s">
        <v>1528</v>
      </c>
      <c r="E2173" s="175">
        <v>20</v>
      </c>
      <c r="F2173" s="135" t="s">
        <v>183</v>
      </c>
      <c r="G2173" s="72"/>
      <c r="H2173" s="127" t="s">
        <v>1</v>
      </c>
      <c r="I2173" s="179"/>
    </row>
    <row r="2174" spans="1:9" s="126" customFormat="1" ht="136.5" x14ac:dyDescent="0.3">
      <c r="A2174" s="173" t="s">
        <v>2429</v>
      </c>
      <c r="B2174" s="174" t="s">
        <v>2698</v>
      </c>
      <c r="C2174" s="181" t="s">
        <v>2782</v>
      </c>
      <c r="D2174" s="62" t="s">
        <v>1528</v>
      </c>
      <c r="E2174" s="175">
        <v>20</v>
      </c>
      <c r="F2174" s="135" t="s">
        <v>183</v>
      </c>
      <c r="G2174" s="72"/>
      <c r="H2174" s="127" t="s">
        <v>1</v>
      </c>
      <c r="I2174" s="179"/>
    </row>
    <row r="2175" spans="1:9" s="126" customFormat="1" ht="136.5" x14ac:dyDescent="0.3">
      <c r="A2175" s="173" t="s">
        <v>2429</v>
      </c>
      <c r="B2175" s="174" t="s">
        <v>2698</v>
      </c>
      <c r="C2175" s="181" t="s">
        <v>2783</v>
      </c>
      <c r="D2175" s="62" t="s">
        <v>1528</v>
      </c>
      <c r="E2175" s="175">
        <v>20</v>
      </c>
      <c r="F2175" s="135" t="s">
        <v>183</v>
      </c>
      <c r="G2175" s="72"/>
      <c r="H2175" s="127" t="s">
        <v>1</v>
      </c>
      <c r="I2175" s="179"/>
    </row>
    <row r="2176" spans="1:9" s="126" customFormat="1" ht="136.5" x14ac:dyDescent="0.3">
      <c r="A2176" s="173" t="s">
        <v>2429</v>
      </c>
      <c r="B2176" s="174" t="s">
        <v>2698</v>
      </c>
      <c r="C2176" s="181" t="s">
        <v>2784</v>
      </c>
      <c r="D2176" s="62" t="s">
        <v>1528</v>
      </c>
      <c r="E2176" s="175">
        <v>20</v>
      </c>
      <c r="F2176" s="135" t="s">
        <v>183</v>
      </c>
      <c r="G2176" s="72"/>
      <c r="H2176" s="127" t="s">
        <v>1</v>
      </c>
      <c r="I2176" s="179"/>
    </row>
    <row r="2177" spans="1:9" s="126" customFormat="1" ht="136.5" x14ac:dyDescent="0.3">
      <c r="A2177" s="173" t="s">
        <v>2429</v>
      </c>
      <c r="B2177" s="174" t="s">
        <v>2698</v>
      </c>
      <c r="C2177" s="181" t="s">
        <v>2333</v>
      </c>
      <c r="D2177" s="62" t="s">
        <v>1528</v>
      </c>
      <c r="E2177" s="175">
        <v>20</v>
      </c>
      <c r="F2177" s="135" t="s">
        <v>183</v>
      </c>
      <c r="G2177" s="72"/>
      <c r="H2177" s="127" t="s">
        <v>1</v>
      </c>
      <c r="I2177" s="179"/>
    </row>
    <row r="2178" spans="1:9" s="126" customFormat="1" ht="136.5" x14ac:dyDescent="0.3">
      <c r="A2178" s="173" t="s">
        <v>2429</v>
      </c>
      <c r="B2178" s="174" t="s">
        <v>2698</v>
      </c>
      <c r="C2178" s="181" t="s">
        <v>1539</v>
      </c>
      <c r="D2178" s="62" t="s">
        <v>1528</v>
      </c>
      <c r="E2178" s="175">
        <v>20</v>
      </c>
      <c r="F2178" s="135" t="s">
        <v>183</v>
      </c>
      <c r="G2178" s="72"/>
      <c r="H2178" s="127" t="s">
        <v>1</v>
      </c>
      <c r="I2178" s="179"/>
    </row>
    <row r="2179" spans="1:9" s="126" customFormat="1" ht="136.5" x14ac:dyDescent="0.3">
      <c r="A2179" s="173" t="s">
        <v>2429</v>
      </c>
      <c r="B2179" s="174" t="s">
        <v>2698</v>
      </c>
      <c r="C2179" s="181" t="s">
        <v>2785</v>
      </c>
      <c r="D2179" s="62" t="s">
        <v>1528</v>
      </c>
      <c r="E2179" s="175">
        <v>20</v>
      </c>
      <c r="F2179" s="135" t="s">
        <v>183</v>
      </c>
      <c r="G2179" s="72"/>
      <c r="H2179" s="127" t="s">
        <v>1</v>
      </c>
      <c r="I2179" s="179"/>
    </row>
    <row r="2180" spans="1:9" s="126" customFormat="1" ht="136.5" x14ac:dyDescent="0.3">
      <c r="A2180" s="173" t="s">
        <v>2429</v>
      </c>
      <c r="B2180" s="174" t="s">
        <v>2698</v>
      </c>
      <c r="C2180" s="181" t="s">
        <v>2786</v>
      </c>
      <c r="D2180" s="62" t="s">
        <v>1528</v>
      </c>
      <c r="E2180" s="175">
        <v>20</v>
      </c>
      <c r="F2180" s="135" t="s">
        <v>183</v>
      </c>
      <c r="G2180" s="72"/>
      <c r="H2180" s="127" t="s">
        <v>1</v>
      </c>
      <c r="I2180" s="179"/>
    </row>
    <row r="2181" spans="1:9" s="126" customFormat="1" ht="136.5" x14ac:dyDescent="0.3">
      <c r="A2181" s="173" t="s">
        <v>2429</v>
      </c>
      <c r="B2181" s="174" t="s">
        <v>2698</v>
      </c>
      <c r="C2181" s="181" t="s">
        <v>2785</v>
      </c>
      <c r="D2181" s="62" t="s">
        <v>1528</v>
      </c>
      <c r="E2181" s="175">
        <v>20</v>
      </c>
      <c r="F2181" s="135" t="s">
        <v>183</v>
      </c>
      <c r="G2181" s="72"/>
      <c r="H2181" s="127" t="s">
        <v>1</v>
      </c>
      <c r="I2181" s="179"/>
    </row>
    <row r="2182" spans="1:9" s="126" customFormat="1" ht="136.5" x14ac:dyDescent="0.3">
      <c r="A2182" s="173" t="s">
        <v>2429</v>
      </c>
      <c r="B2182" s="174" t="s">
        <v>2698</v>
      </c>
      <c r="C2182" s="181" t="s">
        <v>2009</v>
      </c>
      <c r="D2182" s="62" t="s">
        <v>1528</v>
      </c>
      <c r="E2182" s="175">
        <v>20</v>
      </c>
      <c r="F2182" s="135" t="s">
        <v>183</v>
      </c>
      <c r="G2182" s="72"/>
      <c r="H2182" s="127" t="s">
        <v>1</v>
      </c>
      <c r="I2182" s="179"/>
    </row>
    <row r="2183" spans="1:9" s="126" customFormat="1" ht="136.5" x14ac:dyDescent="0.3">
      <c r="A2183" s="173" t="s">
        <v>2429</v>
      </c>
      <c r="B2183" s="174" t="s">
        <v>2698</v>
      </c>
      <c r="C2183" s="181" t="s">
        <v>2787</v>
      </c>
      <c r="D2183" s="62" t="s">
        <v>1528</v>
      </c>
      <c r="E2183" s="175">
        <v>20</v>
      </c>
      <c r="F2183" s="135" t="s">
        <v>183</v>
      </c>
      <c r="G2183" s="72"/>
      <c r="H2183" s="127" t="s">
        <v>1</v>
      </c>
      <c r="I2183" s="179"/>
    </row>
    <row r="2184" spans="1:9" s="126" customFormat="1" ht="136.5" x14ac:dyDescent="0.3">
      <c r="A2184" s="173" t="s">
        <v>2429</v>
      </c>
      <c r="B2184" s="174" t="s">
        <v>2698</v>
      </c>
      <c r="C2184" s="181" t="s">
        <v>2788</v>
      </c>
      <c r="D2184" s="62" t="s">
        <v>1528</v>
      </c>
      <c r="E2184" s="175">
        <v>20</v>
      </c>
      <c r="F2184" s="135" t="s">
        <v>183</v>
      </c>
      <c r="G2184" s="72"/>
      <c r="H2184" s="127" t="s">
        <v>1</v>
      </c>
      <c r="I2184" s="179"/>
    </row>
    <row r="2185" spans="1:9" s="126" customFormat="1" ht="136.5" x14ac:dyDescent="0.3">
      <c r="A2185" s="173" t="s">
        <v>2429</v>
      </c>
      <c r="B2185" s="174" t="s">
        <v>2698</v>
      </c>
      <c r="C2185" s="181" t="s">
        <v>1882</v>
      </c>
      <c r="D2185" s="62" t="s">
        <v>1528</v>
      </c>
      <c r="E2185" s="175">
        <v>20</v>
      </c>
      <c r="F2185" s="135" t="s">
        <v>183</v>
      </c>
      <c r="G2185" s="72"/>
      <c r="H2185" s="127" t="s">
        <v>1</v>
      </c>
      <c r="I2185" s="179"/>
    </row>
    <row r="2186" spans="1:9" s="126" customFormat="1" ht="136.5" x14ac:dyDescent="0.3">
      <c r="A2186" s="173" t="s">
        <v>2429</v>
      </c>
      <c r="B2186" s="174" t="s">
        <v>2698</v>
      </c>
      <c r="C2186" s="181" t="s">
        <v>2789</v>
      </c>
      <c r="D2186" s="62" t="s">
        <v>1528</v>
      </c>
      <c r="E2186" s="175">
        <v>20</v>
      </c>
      <c r="F2186" s="135" t="s">
        <v>183</v>
      </c>
      <c r="G2186" s="72"/>
      <c r="H2186" s="127" t="s">
        <v>1</v>
      </c>
      <c r="I2186" s="179"/>
    </row>
    <row r="2187" spans="1:9" s="126" customFormat="1" ht="136.5" x14ac:dyDescent="0.3">
      <c r="A2187" s="173" t="s">
        <v>2429</v>
      </c>
      <c r="B2187" s="174" t="s">
        <v>2698</v>
      </c>
      <c r="C2187" s="181" t="s">
        <v>2790</v>
      </c>
      <c r="D2187" s="62" t="s">
        <v>1528</v>
      </c>
      <c r="E2187" s="175">
        <v>20</v>
      </c>
      <c r="F2187" s="135" t="s">
        <v>183</v>
      </c>
      <c r="G2187" s="72"/>
      <c r="H2187" s="127" t="s">
        <v>1</v>
      </c>
      <c r="I2187" s="179"/>
    </row>
    <row r="2188" spans="1:9" s="126" customFormat="1" ht="136.5" x14ac:dyDescent="0.3">
      <c r="A2188" s="173" t="s">
        <v>2429</v>
      </c>
      <c r="B2188" s="174" t="s">
        <v>2698</v>
      </c>
      <c r="C2188" s="181" t="s">
        <v>2009</v>
      </c>
      <c r="D2188" s="62" t="s">
        <v>1528</v>
      </c>
      <c r="E2188" s="175">
        <v>10</v>
      </c>
      <c r="F2188" s="135" t="s">
        <v>183</v>
      </c>
      <c r="G2188" s="72"/>
      <c r="H2188" s="127" t="s">
        <v>1</v>
      </c>
      <c r="I2188" s="179"/>
    </row>
    <row r="2189" spans="1:9" s="126" customFormat="1" ht="136.5" x14ac:dyDescent="0.3">
      <c r="A2189" s="173" t="s">
        <v>2429</v>
      </c>
      <c r="B2189" s="174" t="s">
        <v>2698</v>
      </c>
      <c r="C2189" s="181" t="s">
        <v>2791</v>
      </c>
      <c r="D2189" s="62" t="s">
        <v>1528</v>
      </c>
      <c r="E2189" s="175">
        <v>30</v>
      </c>
      <c r="F2189" s="135" t="s">
        <v>183</v>
      </c>
      <c r="G2189" s="72"/>
      <c r="H2189" s="127" t="s">
        <v>1</v>
      </c>
      <c r="I2189" s="179"/>
    </row>
    <row r="2190" spans="1:9" s="126" customFormat="1" ht="136.5" x14ac:dyDescent="0.3">
      <c r="A2190" s="173" t="s">
        <v>2429</v>
      </c>
      <c r="B2190" s="174" t="s">
        <v>2698</v>
      </c>
      <c r="C2190" s="181" t="s">
        <v>2792</v>
      </c>
      <c r="D2190" s="62" t="s">
        <v>1528</v>
      </c>
      <c r="E2190" s="175">
        <v>20</v>
      </c>
      <c r="F2190" s="135" t="s">
        <v>183</v>
      </c>
      <c r="G2190" s="72"/>
      <c r="H2190" s="127" t="s">
        <v>1</v>
      </c>
      <c r="I2190" s="179"/>
    </row>
    <row r="2191" spans="1:9" s="126" customFormat="1" ht="136.5" x14ac:dyDescent="0.3">
      <c r="A2191" s="173" t="s">
        <v>2429</v>
      </c>
      <c r="B2191" s="174" t="s">
        <v>2698</v>
      </c>
      <c r="C2191" s="181" t="s">
        <v>2793</v>
      </c>
      <c r="D2191" s="62" t="s">
        <v>1528</v>
      </c>
      <c r="E2191" s="175">
        <v>20</v>
      </c>
      <c r="F2191" s="135" t="s">
        <v>183</v>
      </c>
      <c r="G2191" s="72"/>
      <c r="H2191" s="127" t="s">
        <v>1</v>
      </c>
      <c r="I2191" s="179"/>
    </row>
    <row r="2192" spans="1:9" s="126" customFormat="1" ht="136.5" x14ac:dyDescent="0.3">
      <c r="A2192" s="173" t="s">
        <v>2429</v>
      </c>
      <c r="B2192" s="174" t="s">
        <v>2698</v>
      </c>
      <c r="C2192" s="181" t="s">
        <v>2794</v>
      </c>
      <c r="D2192" s="62" t="s">
        <v>1528</v>
      </c>
      <c r="E2192" s="175">
        <v>20</v>
      </c>
      <c r="F2192" s="135" t="s">
        <v>183</v>
      </c>
      <c r="G2192" s="72"/>
      <c r="H2192" s="127" t="s">
        <v>1</v>
      </c>
      <c r="I2192" s="179"/>
    </row>
    <row r="2193" spans="1:9" s="126" customFormat="1" ht="136.5" x14ac:dyDescent="0.3">
      <c r="A2193" s="173" t="s">
        <v>2429</v>
      </c>
      <c r="B2193" s="174" t="s">
        <v>2698</v>
      </c>
      <c r="C2193" s="181" t="s">
        <v>2795</v>
      </c>
      <c r="D2193" s="62" t="s">
        <v>1528</v>
      </c>
      <c r="E2193" s="175">
        <v>20</v>
      </c>
      <c r="F2193" s="135" t="s">
        <v>183</v>
      </c>
      <c r="G2193" s="72"/>
      <c r="H2193" s="127" t="s">
        <v>1</v>
      </c>
      <c r="I2193" s="179"/>
    </row>
    <row r="2194" spans="1:9" s="126" customFormat="1" ht="136.5" x14ac:dyDescent="0.3">
      <c r="A2194" s="173" t="s">
        <v>2429</v>
      </c>
      <c r="B2194" s="174" t="s">
        <v>2698</v>
      </c>
      <c r="C2194" s="181" t="s">
        <v>2796</v>
      </c>
      <c r="D2194" s="62" t="s">
        <v>1528</v>
      </c>
      <c r="E2194" s="175">
        <v>20</v>
      </c>
      <c r="F2194" s="135" t="s">
        <v>183</v>
      </c>
      <c r="G2194" s="72"/>
      <c r="H2194" s="127" t="s">
        <v>1</v>
      </c>
      <c r="I2194" s="179"/>
    </row>
    <row r="2195" spans="1:9" s="126" customFormat="1" ht="136.5" x14ac:dyDescent="0.3">
      <c r="A2195" s="173" t="s">
        <v>2429</v>
      </c>
      <c r="B2195" s="174" t="s">
        <v>2698</v>
      </c>
      <c r="C2195" s="181" t="s">
        <v>2797</v>
      </c>
      <c r="D2195" s="62" t="s">
        <v>1528</v>
      </c>
      <c r="E2195" s="175">
        <v>20</v>
      </c>
      <c r="F2195" s="135" t="s">
        <v>183</v>
      </c>
      <c r="G2195" s="72"/>
      <c r="H2195" s="127" t="s">
        <v>1</v>
      </c>
      <c r="I2195" s="179"/>
    </row>
    <row r="2196" spans="1:9" s="126" customFormat="1" ht="136.5" x14ac:dyDescent="0.3">
      <c r="A2196" s="173" t="s">
        <v>2429</v>
      </c>
      <c r="B2196" s="174" t="s">
        <v>2698</v>
      </c>
      <c r="C2196" s="181" t="s">
        <v>2331</v>
      </c>
      <c r="D2196" s="62" t="s">
        <v>1528</v>
      </c>
      <c r="E2196" s="175">
        <v>20</v>
      </c>
      <c r="F2196" s="135" t="s">
        <v>183</v>
      </c>
      <c r="G2196" s="72"/>
      <c r="H2196" s="127" t="s">
        <v>1</v>
      </c>
      <c r="I2196" s="179"/>
    </row>
    <row r="2197" spans="1:9" s="126" customFormat="1" ht="136.5" x14ac:dyDescent="0.3">
      <c r="A2197" s="173" t="s">
        <v>2429</v>
      </c>
      <c r="B2197" s="174" t="s">
        <v>2698</v>
      </c>
      <c r="C2197" s="181" t="s">
        <v>2798</v>
      </c>
      <c r="D2197" s="62" t="s">
        <v>1528</v>
      </c>
      <c r="E2197" s="175">
        <v>20</v>
      </c>
      <c r="F2197" s="135" t="s">
        <v>183</v>
      </c>
      <c r="G2197" s="72"/>
      <c r="H2197" s="127" t="s">
        <v>1</v>
      </c>
      <c r="I2197" s="179"/>
    </row>
    <row r="2198" spans="1:9" s="126" customFormat="1" ht="136.5" x14ac:dyDescent="0.3">
      <c r="A2198" s="173" t="s">
        <v>2429</v>
      </c>
      <c r="B2198" s="174" t="s">
        <v>2698</v>
      </c>
      <c r="C2198" s="181" t="s">
        <v>2799</v>
      </c>
      <c r="D2198" s="62" t="s">
        <v>1528</v>
      </c>
      <c r="E2198" s="175">
        <v>20</v>
      </c>
      <c r="F2198" s="135" t="s">
        <v>183</v>
      </c>
      <c r="G2198" s="72"/>
      <c r="H2198" s="127" t="s">
        <v>1</v>
      </c>
      <c r="I2198" s="179"/>
    </row>
    <row r="2199" spans="1:9" s="126" customFormat="1" ht="136.5" x14ac:dyDescent="0.3">
      <c r="A2199" s="173" t="s">
        <v>2429</v>
      </c>
      <c r="B2199" s="174" t="s">
        <v>2698</v>
      </c>
      <c r="C2199" s="181" t="s">
        <v>2794</v>
      </c>
      <c r="D2199" s="62" t="s">
        <v>1528</v>
      </c>
      <c r="E2199" s="175">
        <v>20</v>
      </c>
      <c r="F2199" s="135" t="s">
        <v>183</v>
      </c>
      <c r="G2199" s="72"/>
      <c r="H2199" s="127" t="s">
        <v>1</v>
      </c>
      <c r="I2199" s="179"/>
    </row>
    <row r="2200" spans="1:9" s="126" customFormat="1" ht="136.5" x14ac:dyDescent="0.3">
      <c r="A2200" s="173" t="s">
        <v>2429</v>
      </c>
      <c r="B2200" s="174" t="s">
        <v>2698</v>
      </c>
      <c r="C2200" s="181" t="s">
        <v>2800</v>
      </c>
      <c r="D2200" s="62" t="s">
        <v>1528</v>
      </c>
      <c r="E2200" s="175">
        <v>20</v>
      </c>
      <c r="F2200" s="135" t="s">
        <v>183</v>
      </c>
      <c r="G2200" s="72"/>
      <c r="H2200" s="127" t="s">
        <v>1</v>
      </c>
      <c r="I2200" s="179"/>
    </row>
    <row r="2201" spans="1:9" s="126" customFormat="1" ht="136.5" x14ac:dyDescent="0.3">
      <c r="A2201" s="173" t="s">
        <v>2429</v>
      </c>
      <c r="B2201" s="174" t="s">
        <v>2698</v>
      </c>
      <c r="C2201" s="181" t="s">
        <v>1110</v>
      </c>
      <c r="D2201" s="62" t="s">
        <v>1528</v>
      </c>
      <c r="E2201" s="175">
        <v>20</v>
      </c>
      <c r="F2201" s="135" t="s">
        <v>183</v>
      </c>
      <c r="G2201" s="72"/>
      <c r="H2201" s="127" t="s">
        <v>1</v>
      </c>
      <c r="I2201" s="179"/>
    </row>
    <row r="2202" spans="1:9" s="126" customFormat="1" ht="136.5" x14ac:dyDescent="0.3">
      <c r="A2202" s="173" t="s">
        <v>2429</v>
      </c>
      <c r="B2202" s="174" t="s">
        <v>2698</v>
      </c>
      <c r="C2202" s="181" t="s">
        <v>2751</v>
      </c>
      <c r="D2202" s="62" t="s">
        <v>1528</v>
      </c>
      <c r="E2202" s="175">
        <v>10</v>
      </c>
      <c r="F2202" s="135" t="s">
        <v>183</v>
      </c>
      <c r="G2202" s="72"/>
      <c r="H2202" s="127" t="s">
        <v>1</v>
      </c>
      <c r="I2202" s="179"/>
    </row>
    <row r="2203" spans="1:9" s="126" customFormat="1" ht="136.5" x14ac:dyDescent="0.3">
      <c r="A2203" s="173" t="s">
        <v>2429</v>
      </c>
      <c r="B2203" s="174" t="s">
        <v>2698</v>
      </c>
      <c r="C2203" s="181" t="s">
        <v>2751</v>
      </c>
      <c r="D2203" s="62" t="s">
        <v>1528</v>
      </c>
      <c r="E2203" s="175">
        <v>30</v>
      </c>
      <c r="F2203" s="135" t="s">
        <v>183</v>
      </c>
      <c r="G2203" s="72"/>
      <c r="H2203" s="127" t="s">
        <v>1</v>
      </c>
      <c r="I2203" s="179"/>
    </row>
    <row r="2204" spans="1:9" s="126" customFormat="1" ht="136.5" x14ac:dyDescent="0.3">
      <c r="A2204" s="173" t="s">
        <v>2429</v>
      </c>
      <c r="B2204" s="174" t="s">
        <v>2698</v>
      </c>
      <c r="C2204" s="181" t="s">
        <v>2801</v>
      </c>
      <c r="D2204" s="62" t="s">
        <v>1528</v>
      </c>
      <c r="E2204" s="175">
        <v>20</v>
      </c>
      <c r="F2204" s="135" t="s">
        <v>183</v>
      </c>
      <c r="G2204" s="72"/>
      <c r="H2204" s="127" t="s">
        <v>1</v>
      </c>
      <c r="I2204" s="179"/>
    </row>
    <row r="2205" spans="1:9" s="126" customFormat="1" ht="136.5" x14ac:dyDescent="0.3">
      <c r="A2205" s="173" t="s">
        <v>2429</v>
      </c>
      <c r="B2205" s="174" t="s">
        <v>2698</v>
      </c>
      <c r="C2205" s="181" t="s">
        <v>2654</v>
      </c>
      <c r="D2205" s="62" t="s">
        <v>1528</v>
      </c>
      <c r="E2205" s="175">
        <v>30</v>
      </c>
      <c r="F2205" s="135" t="s">
        <v>183</v>
      </c>
      <c r="G2205" s="72"/>
      <c r="H2205" s="127" t="s">
        <v>1</v>
      </c>
      <c r="I2205" s="179"/>
    </row>
    <row r="2206" spans="1:9" s="126" customFormat="1" ht="136.5" x14ac:dyDescent="0.3">
      <c r="A2206" s="173" t="s">
        <v>2429</v>
      </c>
      <c r="B2206" s="174" t="s">
        <v>2698</v>
      </c>
      <c r="C2206" s="181" t="s">
        <v>2654</v>
      </c>
      <c r="D2206" s="62" t="s">
        <v>1528</v>
      </c>
      <c r="E2206" s="175">
        <v>20</v>
      </c>
      <c r="F2206" s="135" t="s">
        <v>183</v>
      </c>
      <c r="G2206" s="72"/>
      <c r="H2206" s="127" t="s">
        <v>1</v>
      </c>
      <c r="I2206" s="179"/>
    </row>
    <row r="2207" spans="1:9" s="126" customFormat="1" ht="136.5" x14ac:dyDescent="0.3">
      <c r="A2207" s="173" t="s">
        <v>2429</v>
      </c>
      <c r="B2207" s="174" t="s">
        <v>2698</v>
      </c>
      <c r="C2207" s="181" t="s">
        <v>2802</v>
      </c>
      <c r="D2207" s="62" t="s">
        <v>1528</v>
      </c>
      <c r="E2207" s="175">
        <v>20</v>
      </c>
      <c r="F2207" s="135" t="s">
        <v>183</v>
      </c>
      <c r="G2207" s="72"/>
      <c r="H2207" s="127" t="s">
        <v>1</v>
      </c>
      <c r="I2207" s="179"/>
    </row>
    <row r="2208" spans="1:9" s="126" customFormat="1" ht="136.5" x14ac:dyDescent="0.3">
      <c r="A2208" s="173" t="s">
        <v>2429</v>
      </c>
      <c r="B2208" s="174" t="s">
        <v>2698</v>
      </c>
      <c r="C2208" s="181" t="s">
        <v>2803</v>
      </c>
      <c r="D2208" s="62" t="s">
        <v>1528</v>
      </c>
      <c r="E2208" s="175">
        <v>10</v>
      </c>
      <c r="F2208" s="135" t="s">
        <v>183</v>
      </c>
      <c r="G2208" s="72"/>
      <c r="H2208" s="127" t="s">
        <v>1</v>
      </c>
      <c r="I2208" s="179"/>
    </row>
    <row r="2209" spans="1:9" s="126" customFormat="1" ht="136.5" x14ac:dyDescent="0.3">
      <c r="A2209" s="173" t="s">
        <v>2429</v>
      </c>
      <c r="B2209" s="174" t="s">
        <v>2698</v>
      </c>
      <c r="C2209" s="181" t="s">
        <v>2804</v>
      </c>
      <c r="D2209" s="62" t="s">
        <v>1528</v>
      </c>
      <c r="E2209" s="175">
        <v>20</v>
      </c>
      <c r="F2209" s="135" t="s">
        <v>183</v>
      </c>
      <c r="G2209" s="72"/>
      <c r="H2209" s="127" t="s">
        <v>1</v>
      </c>
      <c r="I2209" s="179"/>
    </row>
    <row r="2210" spans="1:9" s="126" customFormat="1" ht="136.5" x14ac:dyDescent="0.3">
      <c r="A2210" s="173" t="s">
        <v>2429</v>
      </c>
      <c r="B2210" s="174" t="s">
        <v>2698</v>
      </c>
      <c r="C2210" s="181" t="s">
        <v>2726</v>
      </c>
      <c r="D2210" s="62" t="s">
        <v>1528</v>
      </c>
      <c r="E2210" s="175">
        <v>20</v>
      </c>
      <c r="F2210" s="135" t="s">
        <v>183</v>
      </c>
      <c r="G2210" s="72"/>
      <c r="H2210" s="127" t="s">
        <v>1</v>
      </c>
      <c r="I2210" s="179"/>
    </row>
    <row r="2211" spans="1:9" s="126" customFormat="1" ht="136.5" x14ac:dyDescent="0.3">
      <c r="A2211" s="173" t="s">
        <v>2429</v>
      </c>
      <c r="B2211" s="174" t="s">
        <v>2698</v>
      </c>
      <c r="C2211" s="181" t="s">
        <v>2805</v>
      </c>
      <c r="D2211" s="62" t="s">
        <v>1528</v>
      </c>
      <c r="E2211" s="175">
        <v>20</v>
      </c>
      <c r="F2211" s="135" t="s">
        <v>183</v>
      </c>
      <c r="G2211" s="72"/>
      <c r="H2211" s="127" t="s">
        <v>1</v>
      </c>
      <c r="I2211" s="179"/>
    </row>
    <row r="2212" spans="1:9" s="126" customFormat="1" ht="136.5" x14ac:dyDescent="0.3">
      <c r="A2212" s="173" t="s">
        <v>2429</v>
      </c>
      <c r="B2212" s="174" t="s">
        <v>2698</v>
      </c>
      <c r="C2212" s="181" t="s">
        <v>2806</v>
      </c>
      <c r="D2212" s="62" t="s">
        <v>1528</v>
      </c>
      <c r="E2212" s="175">
        <v>20</v>
      </c>
      <c r="F2212" s="135" t="s">
        <v>183</v>
      </c>
      <c r="G2212" s="72"/>
      <c r="H2212" s="127" t="s">
        <v>1</v>
      </c>
      <c r="I2212" s="179"/>
    </row>
    <row r="2213" spans="1:9" s="126" customFormat="1" ht="136.5" x14ac:dyDescent="0.3">
      <c r="A2213" s="173" t="s">
        <v>2429</v>
      </c>
      <c r="B2213" s="174" t="s">
        <v>2698</v>
      </c>
      <c r="C2213" s="181" t="s">
        <v>1968</v>
      </c>
      <c r="D2213" s="62" t="s">
        <v>1528</v>
      </c>
      <c r="E2213" s="175">
        <v>20</v>
      </c>
      <c r="F2213" s="135" t="s">
        <v>183</v>
      </c>
      <c r="G2213" s="72"/>
      <c r="H2213" s="127" t="s">
        <v>1</v>
      </c>
      <c r="I2213" s="179"/>
    </row>
    <row r="2214" spans="1:9" s="126" customFormat="1" ht="136.5" x14ac:dyDescent="0.3">
      <c r="A2214" s="173" t="s">
        <v>2429</v>
      </c>
      <c r="B2214" s="174" t="s">
        <v>2698</v>
      </c>
      <c r="C2214" s="181" t="s">
        <v>2807</v>
      </c>
      <c r="D2214" s="62" t="s">
        <v>1528</v>
      </c>
      <c r="E2214" s="175">
        <v>20</v>
      </c>
      <c r="F2214" s="135" t="s">
        <v>183</v>
      </c>
      <c r="G2214" s="72"/>
      <c r="H2214" s="127" t="s">
        <v>1</v>
      </c>
      <c r="I2214" s="179"/>
    </row>
    <row r="2215" spans="1:9" s="126" customFormat="1" ht="136.5" x14ac:dyDescent="0.3">
      <c r="A2215" s="173" t="s">
        <v>2429</v>
      </c>
      <c r="B2215" s="174" t="s">
        <v>2698</v>
      </c>
      <c r="C2215" s="181" t="s">
        <v>1083</v>
      </c>
      <c r="D2215" s="62" t="s">
        <v>1528</v>
      </c>
      <c r="E2215" s="175">
        <v>20</v>
      </c>
      <c r="F2215" s="135" t="s">
        <v>183</v>
      </c>
      <c r="G2215" s="72"/>
      <c r="H2215" s="127" t="s">
        <v>1</v>
      </c>
      <c r="I2215" s="179"/>
    </row>
    <row r="2216" spans="1:9" s="126" customFormat="1" ht="136.5" x14ac:dyDescent="0.3">
      <c r="A2216" s="173" t="s">
        <v>2429</v>
      </c>
      <c r="B2216" s="174" t="s">
        <v>2698</v>
      </c>
      <c r="C2216" s="181" t="s">
        <v>2728</v>
      </c>
      <c r="D2216" s="62" t="s">
        <v>1528</v>
      </c>
      <c r="E2216" s="175">
        <v>20</v>
      </c>
      <c r="F2216" s="135" t="s">
        <v>183</v>
      </c>
      <c r="G2216" s="72"/>
      <c r="H2216" s="127" t="s">
        <v>1</v>
      </c>
      <c r="I2216" s="179"/>
    </row>
    <row r="2217" spans="1:9" s="126" customFormat="1" ht="136.5" x14ac:dyDescent="0.3">
      <c r="A2217" s="173" t="s">
        <v>2429</v>
      </c>
      <c r="B2217" s="174" t="s">
        <v>2698</v>
      </c>
      <c r="C2217" s="181" t="s">
        <v>2808</v>
      </c>
      <c r="D2217" s="62" t="s">
        <v>1528</v>
      </c>
      <c r="E2217" s="175">
        <v>20</v>
      </c>
      <c r="F2217" s="135" t="s">
        <v>183</v>
      </c>
      <c r="G2217" s="72"/>
      <c r="H2217" s="127" t="s">
        <v>1</v>
      </c>
      <c r="I2217" s="179"/>
    </row>
    <row r="2218" spans="1:9" s="126" customFormat="1" ht="136.5" x14ac:dyDescent="0.3">
      <c r="A2218" s="173" t="s">
        <v>2429</v>
      </c>
      <c r="B2218" s="174" t="s">
        <v>2698</v>
      </c>
      <c r="C2218" s="181" t="s">
        <v>1108</v>
      </c>
      <c r="D2218" s="62" t="s">
        <v>1528</v>
      </c>
      <c r="E2218" s="175">
        <v>20</v>
      </c>
      <c r="F2218" s="135" t="s">
        <v>183</v>
      </c>
      <c r="G2218" s="72"/>
      <c r="H2218" s="127" t="s">
        <v>1</v>
      </c>
      <c r="I2218" s="179"/>
    </row>
    <row r="2219" spans="1:9" s="126" customFormat="1" ht="136.5" x14ac:dyDescent="0.3">
      <c r="A2219" s="173" t="s">
        <v>2429</v>
      </c>
      <c r="B2219" s="174" t="s">
        <v>2698</v>
      </c>
      <c r="C2219" s="181" t="s">
        <v>2809</v>
      </c>
      <c r="D2219" s="62" t="s">
        <v>1528</v>
      </c>
      <c r="E2219" s="175">
        <v>30</v>
      </c>
      <c r="F2219" s="135" t="s">
        <v>183</v>
      </c>
      <c r="G2219" s="72"/>
      <c r="H2219" s="127" t="s">
        <v>1</v>
      </c>
      <c r="I2219" s="179"/>
    </row>
    <row r="2220" spans="1:9" s="126" customFormat="1" ht="136.5" x14ac:dyDescent="0.3">
      <c r="A2220" s="173" t="s">
        <v>2429</v>
      </c>
      <c r="B2220" s="174" t="s">
        <v>2698</v>
      </c>
      <c r="C2220" s="181" t="s">
        <v>2759</v>
      </c>
      <c r="D2220" s="62" t="s">
        <v>1528</v>
      </c>
      <c r="E2220" s="175">
        <v>20</v>
      </c>
      <c r="F2220" s="135" t="s">
        <v>183</v>
      </c>
      <c r="G2220" s="72"/>
      <c r="H2220" s="127" t="s">
        <v>1</v>
      </c>
      <c r="I2220" s="179"/>
    </row>
    <row r="2221" spans="1:9" s="126" customFormat="1" ht="136.5" x14ac:dyDescent="0.3">
      <c r="A2221" s="173" t="s">
        <v>2429</v>
      </c>
      <c r="B2221" s="174" t="s">
        <v>2698</v>
      </c>
      <c r="C2221" s="181" t="s">
        <v>2777</v>
      </c>
      <c r="D2221" s="62" t="s">
        <v>1528</v>
      </c>
      <c r="E2221" s="175">
        <v>10</v>
      </c>
      <c r="F2221" s="135" t="s">
        <v>183</v>
      </c>
      <c r="G2221" s="72"/>
      <c r="H2221" s="127" t="s">
        <v>1</v>
      </c>
      <c r="I2221" s="179"/>
    </row>
    <row r="2222" spans="1:9" s="126" customFormat="1" ht="136.5" x14ac:dyDescent="0.3">
      <c r="A2222" s="173" t="s">
        <v>2429</v>
      </c>
      <c r="B2222" s="174" t="s">
        <v>2698</v>
      </c>
      <c r="C2222" s="181" t="s">
        <v>2797</v>
      </c>
      <c r="D2222" s="62" t="s">
        <v>1528</v>
      </c>
      <c r="E2222" s="175">
        <v>30</v>
      </c>
      <c r="F2222" s="135" t="s">
        <v>183</v>
      </c>
      <c r="G2222" s="72"/>
      <c r="H2222" s="127" t="s">
        <v>1</v>
      </c>
      <c r="I2222" s="179"/>
    </row>
    <row r="2223" spans="1:9" s="126" customFormat="1" ht="136.5" x14ac:dyDescent="0.3">
      <c r="A2223" s="173" t="s">
        <v>2429</v>
      </c>
      <c r="B2223" s="174" t="s">
        <v>2698</v>
      </c>
      <c r="C2223" s="181" t="s">
        <v>2810</v>
      </c>
      <c r="D2223" s="62" t="s">
        <v>1528</v>
      </c>
      <c r="E2223" s="175">
        <v>20</v>
      </c>
      <c r="F2223" s="135" t="s">
        <v>183</v>
      </c>
      <c r="G2223" s="72"/>
      <c r="H2223" s="127" t="s">
        <v>1</v>
      </c>
      <c r="I2223" s="179"/>
    </row>
    <row r="2224" spans="1:9" s="126" customFormat="1" ht="136.5" x14ac:dyDescent="0.3">
      <c r="A2224" s="173" t="s">
        <v>2429</v>
      </c>
      <c r="B2224" s="174" t="s">
        <v>2698</v>
      </c>
      <c r="C2224" s="181" t="s">
        <v>2803</v>
      </c>
      <c r="D2224" s="62" t="s">
        <v>1528</v>
      </c>
      <c r="E2224" s="175">
        <v>20</v>
      </c>
      <c r="F2224" s="135" t="s">
        <v>183</v>
      </c>
      <c r="G2224" s="72"/>
      <c r="H2224" s="127" t="s">
        <v>1</v>
      </c>
      <c r="I2224" s="179"/>
    </row>
    <row r="2225" spans="1:9" s="126" customFormat="1" ht="136.5" x14ac:dyDescent="0.3">
      <c r="A2225" s="173" t="s">
        <v>2429</v>
      </c>
      <c r="B2225" s="174" t="s">
        <v>2698</v>
      </c>
      <c r="C2225" s="181" t="s">
        <v>2803</v>
      </c>
      <c r="D2225" s="62" t="s">
        <v>1528</v>
      </c>
      <c r="E2225" s="175">
        <v>30</v>
      </c>
      <c r="F2225" s="135" t="s">
        <v>183</v>
      </c>
      <c r="G2225" s="72"/>
      <c r="H2225" s="127" t="s">
        <v>1</v>
      </c>
      <c r="I2225" s="179"/>
    </row>
    <row r="2226" spans="1:9" s="126" customFormat="1" ht="136.5" x14ac:dyDescent="0.3">
      <c r="A2226" s="173" t="s">
        <v>2429</v>
      </c>
      <c r="B2226" s="174" t="s">
        <v>2698</v>
      </c>
      <c r="C2226" s="181" t="s">
        <v>2811</v>
      </c>
      <c r="D2226" s="62" t="s">
        <v>1528</v>
      </c>
      <c r="E2226" s="175">
        <v>20</v>
      </c>
      <c r="F2226" s="135" t="s">
        <v>183</v>
      </c>
      <c r="G2226" s="72"/>
      <c r="H2226" s="127" t="s">
        <v>1</v>
      </c>
      <c r="I2226" s="179"/>
    </row>
    <row r="2227" spans="1:9" s="126" customFormat="1" ht="136.5" x14ac:dyDescent="0.3">
      <c r="A2227" s="173" t="s">
        <v>2429</v>
      </c>
      <c r="B2227" s="174" t="s">
        <v>2698</v>
      </c>
      <c r="C2227" s="181" t="s">
        <v>2812</v>
      </c>
      <c r="D2227" s="62" t="s">
        <v>1528</v>
      </c>
      <c r="E2227" s="175">
        <v>20</v>
      </c>
      <c r="F2227" s="135" t="s">
        <v>183</v>
      </c>
      <c r="G2227" s="72"/>
      <c r="H2227" s="127" t="s">
        <v>1</v>
      </c>
      <c r="I2227" s="179"/>
    </row>
    <row r="2228" spans="1:9" s="126" customFormat="1" ht="136.5" x14ac:dyDescent="0.3">
      <c r="A2228" s="173" t="s">
        <v>2429</v>
      </c>
      <c r="B2228" s="174" t="s">
        <v>2698</v>
      </c>
      <c r="C2228" s="181" t="s">
        <v>2723</v>
      </c>
      <c r="D2228" s="62" t="s">
        <v>1528</v>
      </c>
      <c r="E2228" s="175">
        <v>20</v>
      </c>
      <c r="F2228" s="135" t="s">
        <v>183</v>
      </c>
      <c r="G2228" s="72"/>
      <c r="H2228" s="127" t="s">
        <v>1</v>
      </c>
      <c r="I2228" s="179"/>
    </row>
    <row r="2229" spans="1:9" s="126" customFormat="1" ht="136.5" x14ac:dyDescent="0.3">
      <c r="A2229" s="173" t="s">
        <v>2429</v>
      </c>
      <c r="B2229" s="174" t="s">
        <v>2698</v>
      </c>
      <c r="C2229" s="181" t="s">
        <v>2813</v>
      </c>
      <c r="D2229" s="62" t="s">
        <v>1528</v>
      </c>
      <c r="E2229" s="175">
        <v>20</v>
      </c>
      <c r="F2229" s="135" t="s">
        <v>183</v>
      </c>
      <c r="G2229" s="72"/>
      <c r="H2229" s="127" t="s">
        <v>1</v>
      </c>
      <c r="I2229" s="179"/>
    </row>
    <row r="2230" spans="1:9" s="126" customFormat="1" ht="136.5" x14ac:dyDescent="0.3">
      <c r="A2230" s="173" t="s">
        <v>2429</v>
      </c>
      <c r="B2230" s="174" t="s">
        <v>2698</v>
      </c>
      <c r="C2230" s="181" t="s">
        <v>2814</v>
      </c>
      <c r="D2230" s="62" t="s">
        <v>1528</v>
      </c>
      <c r="E2230" s="175">
        <v>20</v>
      </c>
      <c r="F2230" s="135" t="s">
        <v>183</v>
      </c>
      <c r="G2230" s="72"/>
      <c r="H2230" s="127" t="s">
        <v>1</v>
      </c>
      <c r="I2230" s="179"/>
    </row>
    <row r="2231" spans="1:9" s="126" customFormat="1" ht="136.5" x14ac:dyDescent="0.3">
      <c r="A2231" s="173" t="s">
        <v>2429</v>
      </c>
      <c r="B2231" s="174" t="s">
        <v>2698</v>
      </c>
      <c r="C2231" s="181" t="s">
        <v>2815</v>
      </c>
      <c r="D2231" s="62" t="s">
        <v>1528</v>
      </c>
      <c r="E2231" s="175">
        <v>20</v>
      </c>
      <c r="F2231" s="135" t="s">
        <v>183</v>
      </c>
      <c r="G2231" s="72"/>
      <c r="H2231" s="127" t="s">
        <v>1</v>
      </c>
      <c r="I2231" s="179"/>
    </row>
    <row r="2232" spans="1:9" s="126" customFormat="1" ht="136.5" x14ac:dyDescent="0.3">
      <c r="A2232" s="173" t="s">
        <v>2429</v>
      </c>
      <c r="B2232" s="174" t="s">
        <v>2698</v>
      </c>
      <c r="C2232" s="181" t="s">
        <v>2816</v>
      </c>
      <c r="D2232" s="62" t="s">
        <v>1528</v>
      </c>
      <c r="E2232" s="175">
        <v>20</v>
      </c>
      <c r="F2232" s="135" t="s">
        <v>183</v>
      </c>
      <c r="G2232" s="72"/>
      <c r="H2232" s="127" t="s">
        <v>1</v>
      </c>
      <c r="I2232" s="179"/>
    </row>
    <row r="2233" spans="1:9" s="126" customFormat="1" ht="136.5" x14ac:dyDescent="0.3">
      <c r="A2233" s="173" t="s">
        <v>2429</v>
      </c>
      <c r="B2233" s="174" t="s">
        <v>2698</v>
      </c>
      <c r="C2233" s="181" t="s">
        <v>2817</v>
      </c>
      <c r="D2233" s="62" t="s">
        <v>1528</v>
      </c>
      <c r="E2233" s="175">
        <v>20</v>
      </c>
      <c r="F2233" s="135" t="s">
        <v>183</v>
      </c>
      <c r="G2233" s="72"/>
      <c r="H2233" s="127" t="s">
        <v>1</v>
      </c>
      <c r="I2233" s="179"/>
    </row>
    <row r="2234" spans="1:9" s="126" customFormat="1" ht="136.5" x14ac:dyDescent="0.3">
      <c r="A2234" s="173" t="s">
        <v>2429</v>
      </c>
      <c r="B2234" s="174" t="s">
        <v>2698</v>
      </c>
      <c r="C2234" s="181" t="s">
        <v>2818</v>
      </c>
      <c r="D2234" s="62" t="s">
        <v>1528</v>
      </c>
      <c r="E2234" s="175">
        <v>20</v>
      </c>
      <c r="F2234" s="135" t="s">
        <v>183</v>
      </c>
      <c r="G2234" s="72"/>
      <c r="H2234" s="127" t="s">
        <v>1</v>
      </c>
      <c r="I2234" s="179"/>
    </row>
    <row r="2235" spans="1:9" s="126" customFormat="1" ht="136.5" x14ac:dyDescent="0.3">
      <c r="A2235" s="173" t="s">
        <v>2429</v>
      </c>
      <c r="B2235" s="174" t="s">
        <v>2698</v>
      </c>
      <c r="C2235" s="181" t="s">
        <v>2819</v>
      </c>
      <c r="D2235" s="62" t="s">
        <v>1528</v>
      </c>
      <c r="E2235" s="175">
        <v>20</v>
      </c>
      <c r="F2235" s="135" t="s">
        <v>183</v>
      </c>
      <c r="G2235" s="72"/>
      <c r="H2235" s="127" t="s">
        <v>1</v>
      </c>
      <c r="I2235" s="179"/>
    </row>
    <row r="2236" spans="1:9" s="126" customFormat="1" ht="136.5" x14ac:dyDescent="0.3">
      <c r="A2236" s="173" t="s">
        <v>2429</v>
      </c>
      <c r="B2236" s="174" t="s">
        <v>2698</v>
      </c>
      <c r="C2236" s="181" t="s">
        <v>2820</v>
      </c>
      <c r="D2236" s="62" t="s">
        <v>1528</v>
      </c>
      <c r="E2236" s="175">
        <v>20</v>
      </c>
      <c r="F2236" s="135" t="s">
        <v>183</v>
      </c>
      <c r="G2236" s="72"/>
      <c r="H2236" s="127" t="s">
        <v>1</v>
      </c>
      <c r="I2236" s="179"/>
    </row>
    <row r="2237" spans="1:9" s="126" customFormat="1" ht="136.5" x14ac:dyDescent="0.3">
      <c r="A2237" s="173" t="s">
        <v>2429</v>
      </c>
      <c r="B2237" s="174" t="s">
        <v>2698</v>
      </c>
      <c r="C2237" s="181" t="s">
        <v>2710</v>
      </c>
      <c r="D2237" s="62" t="s">
        <v>1528</v>
      </c>
      <c r="E2237" s="175">
        <v>20</v>
      </c>
      <c r="F2237" s="135" t="s">
        <v>183</v>
      </c>
      <c r="G2237" s="72"/>
      <c r="H2237" s="127" t="s">
        <v>1</v>
      </c>
      <c r="I2237" s="179"/>
    </row>
    <row r="2238" spans="1:9" s="126" customFormat="1" ht="136.5" x14ac:dyDescent="0.3">
      <c r="A2238" s="173" t="s">
        <v>2429</v>
      </c>
      <c r="B2238" s="174" t="s">
        <v>2698</v>
      </c>
      <c r="C2238" s="181" t="s">
        <v>2660</v>
      </c>
      <c r="D2238" s="62" t="s">
        <v>1528</v>
      </c>
      <c r="E2238" s="175">
        <v>20</v>
      </c>
      <c r="F2238" s="135" t="s">
        <v>183</v>
      </c>
      <c r="G2238" s="72"/>
      <c r="H2238" s="127" t="s">
        <v>1</v>
      </c>
      <c r="I2238" s="179"/>
    </row>
    <row r="2239" spans="1:9" s="126" customFormat="1" ht="136.5" x14ac:dyDescent="0.3">
      <c r="A2239" s="173" t="s">
        <v>2429</v>
      </c>
      <c r="B2239" s="174" t="s">
        <v>2698</v>
      </c>
      <c r="C2239" s="181" t="s">
        <v>2821</v>
      </c>
      <c r="D2239" s="62" t="s">
        <v>1528</v>
      </c>
      <c r="E2239" s="175">
        <v>20</v>
      </c>
      <c r="F2239" s="135" t="s">
        <v>183</v>
      </c>
      <c r="G2239" s="72"/>
      <c r="H2239" s="127" t="s">
        <v>1</v>
      </c>
      <c r="I2239" s="179"/>
    </row>
    <row r="2240" spans="1:9" s="126" customFormat="1" ht="136.5" x14ac:dyDescent="0.3">
      <c r="A2240" s="173" t="s">
        <v>2429</v>
      </c>
      <c r="B2240" s="174" t="s">
        <v>2698</v>
      </c>
      <c r="C2240" s="181" t="s">
        <v>478</v>
      </c>
      <c r="D2240" s="62" t="s">
        <v>1528</v>
      </c>
      <c r="E2240" s="175">
        <v>30</v>
      </c>
      <c r="F2240" s="135" t="s">
        <v>183</v>
      </c>
      <c r="G2240" s="72"/>
      <c r="H2240" s="127" t="s">
        <v>1</v>
      </c>
      <c r="I2240" s="179"/>
    </row>
    <row r="2241" spans="1:9" s="126" customFormat="1" ht="136.5" x14ac:dyDescent="0.3">
      <c r="A2241" s="173" t="s">
        <v>2429</v>
      </c>
      <c r="B2241" s="174" t="s">
        <v>2698</v>
      </c>
      <c r="C2241" s="181" t="s">
        <v>2822</v>
      </c>
      <c r="D2241" s="62" t="s">
        <v>1528</v>
      </c>
      <c r="E2241" s="175">
        <v>20</v>
      </c>
      <c r="F2241" s="135" t="s">
        <v>183</v>
      </c>
      <c r="G2241" s="72"/>
      <c r="H2241" s="127" t="s">
        <v>1</v>
      </c>
      <c r="I2241" s="179"/>
    </row>
    <row r="2242" spans="1:9" s="126" customFormat="1" ht="136.5" x14ac:dyDescent="0.3">
      <c r="A2242" s="173" t="s">
        <v>2429</v>
      </c>
      <c r="B2242" s="174" t="s">
        <v>2698</v>
      </c>
      <c r="C2242" s="181" t="s">
        <v>2822</v>
      </c>
      <c r="D2242" s="62" t="s">
        <v>1528</v>
      </c>
      <c r="E2242" s="175">
        <v>30</v>
      </c>
      <c r="F2242" s="135" t="s">
        <v>183</v>
      </c>
      <c r="G2242" s="72"/>
      <c r="H2242" s="127" t="s">
        <v>1</v>
      </c>
      <c r="I2242" s="179"/>
    </row>
    <row r="2243" spans="1:9" s="126" customFormat="1" ht="136.5" x14ac:dyDescent="0.3">
      <c r="A2243" s="173" t="s">
        <v>2429</v>
      </c>
      <c r="B2243" s="174" t="s">
        <v>2698</v>
      </c>
      <c r="C2243" s="181" t="s">
        <v>2823</v>
      </c>
      <c r="D2243" s="62" t="s">
        <v>1528</v>
      </c>
      <c r="E2243" s="175">
        <v>20</v>
      </c>
      <c r="F2243" s="135" t="s">
        <v>183</v>
      </c>
      <c r="G2243" s="72"/>
      <c r="H2243" s="127" t="s">
        <v>1</v>
      </c>
      <c r="I2243" s="179"/>
    </row>
    <row r="2244" spans="1:9" s="126" customFormat="1" ht="136.5" x14ac:dyDescent="0.3">
      <c r="A2244" s="173" t="s">
        <v>2429</v>
      </c>
      <c r="B2244" s="174" t="s">
        <v>2698</v>
      </c>
      <c r="C2244" s="181" t="s">
        <v>2824</v>
      </c>
      <c r="D2244" s="62" t="s">
        <v>1528</v>
      </c>
      <c r="E2244" s="175">
        <v>20</v>
      </c>
      <c r="F2244" s="135" t="s">
        <v>183</v>
      </c>
      <c r="G2244" s="72"/>
      <c r="H2244" s="127" t="s">
        <v>1</v>
      </c>
      <c r="I2244" s="179"/>
    </row>
    <row r="2245" spans="1:9" s="126" customFormat="1" ht="136.5" x14ac:dyDescent="0.3">
      <c r="A2245" s="173" t="s">
        <v>2429</v>
      </c>
      <c r="B2245" s="174" t="s">
        <v>2698</v>
      </c>
      <c r="C2245" s="181" t="s">
        <v>2825</v>
      </c>
      <c r="D2245" s="62" t="s">
        <v>1528</v>
      </c>
      <c r="E2245" s="175">
        <v>20</v>
      </c>
      <c r="F2245" s="135" t="s">
        <v>183</v>
      </c>
      <c r="G2245" s="72"/>
      <c r="H2245" s="127" t="s">
        <v>1</v>
      </c>
      <c r="I2245" s="179"/>
    </row>
    <row r="2246" spans="1:9" s="126" customFormat="1" ht="136.5" x14ac:dyDescent="0.3">
      <c r="A2246" s="173" t="s">
        <v>2429</v>
      </c>
      <c r="B2246" s="174" t="s">
        <v>2698</v>
      </c>
      <c r="C2246" s="181" t="s">
        <v>2782</v>
      </c>
      <c r="D2246" s="62" t="s">
        <v>1528</v>
      </c>
      <c r="E2246" s="175">
        <v>30</v>
      </c>
      <c r="F2246" s="135" t="s">
        <v>183</v>
      </c>
      <c r="G2246" s="72"/>
      <c r="H2246" s="127" t="s">
        <v>1</v>
      </c>
      <c r="I2246" s="179"/>
    </row>
    <row r="2247" spans="1:9" s="126" customFormat="1" ht="136.5" x14ac:dyDescent="0.3">
      <c r="A2247" s="173" t="s">
        <v>2429</v>
      </c>
      <c r="B2247" s="174" t="s">
        <v>2698</v>
      </c>
      <c r="C2247" s="181" t="s">
        <v>2826</v>
      </c>
      <c r="D2247" s="62" t="s">
        <v>1528</v>
      </c>
      <c r="E2247" s="175">
        <v>20</v>
      </c>
      <c r="F2247" s="135" t="s">
        <v>183</v>
      </c>
      <c r="G2247" s="72"/>
      <c r="H2247" s="127" t="s">
        <v>1</v>
      </c>
      <c r="I2247" s="179"/>
    </row>
    <row r="2248" spans="1:9" s="126" customFormat="1" ht="136.5" x14ac:dyDescent="0.3">
      <c r="A2248" s="173" t="s">
        <v>2429</v>
      </c>
      <c r="B2248" s="174" t="s">
        <v>2698</v>
      </c>
      <c r="C2248" s="181" t="s">
        <v>1839</v>
      </c>
      <c r="D2248" s="62" t="s">
        <v>1528</v>
      </c>
      <c r="E2248" s="175">
        <v>20</v>
      </c>
      <c r="F2248" s="135" t="s">
        <v>183</v>
      </c>
      <c r="G2248" s="72"/>
      <c r="H2248" s="127" t="s">
        <v>1</v>
      </c>
      <c r="I2248" s="179"/>
    </row>
    <row r="2249" spans="1:9" s="126" customFormat="1" ht="136.5" x14ac:dyDescent="0.3">
      <c r="A2249" s="173" t="s">
        <v>2429</v>
      </c>
      <c r="B2249" s="174" t="s">
        <v>2698</v>
      </c>
      <c r="C2249" s="181" t="s">
        <v>2827</v>
      </c>
      <c r="D2249" s="62" t="s">
        <v>1528</v>
      </c>
      <c r="E2249" s="175">
        <v>20</v>
      </c>
      <c r="F2249" s="135" t="s">
        <v>183</v>
      </c>
      <c r="G2249" s="72"/>
      <c r="H2249" s="127" t="s">
        <v>1</v>
      </c>
      <c r="I2249" s="179"/>
    </row>
    <row r="2250" spans="1:9" s="126" customFormat="1" ht="136.5" x14ac:dyDescent="0.3">
      <c r="A2250" s="173" t="s">
        <v>2429</v>
      </c>
      <c r="B2250" s="174" t="s">
        <v>2698</v>
      </c>
      <c r="C2250" s="181" t="s">
        <v>2828</v>
      </c>
      <c r="D2250" s="62" t="s">
        <v>1528</v>
      </c>
      <c r="E2250" s="175">
        <v>20</v>
      </c>
      <c r="F2250" s="135" t="s">
        <v>183</v>
      </c>
      <c r="G2250" s="72"/>
      <c r="H2250" s="127" t="s">
        <v>1</v>
      </c>
      <c r="I2250" s="179"/>
    </row>
    <row r="2251" spans="1:9" s="126" customFormat="1" ht="136.5" x14ac:dyDescent="0.3">
      <c r="A2251" s="173" t="s">
        <v>2429</v>
      </c>
      <c r="B2251" s="174" t="s">
        <v>2698</v>
      </c>
      <c r="C2251" s="181" t="s">
        <v>2797</v>
      </c>
      <c r="D2251" s="62" t="s">
        <v>1528</v>
      </c>
      <c r="E2251" s="175">
        <v>20</v>
      </c>
      <c r="F2251" s="135" t="s">
        <v>183</v>
      </c>
      <c r="G2251" s="72"/>
      <c r="H2251" s="127" t="s">
        <v>1</v>
      </c>
      <c r="I2251" s="179"/>
    </row>
    <row r="2252" spans="1:9" s="126" customFormat="1" ht="136.5" x14ac:dyDescent="0.3">
      <c r="A2252" s="173" t="s">
        <v>2429</v>
      </c>
      <c r="B2252" s="174" t="s">
        <v>2698</v>
      </c>
      <c r="C2252" s="181" t="s">
        <v>1879</v>
      </c>
      <c r="D2252" s="62" t="s">
        <v>1528</v>
      </c>
      <c r="E2252" s="175">
        <v>30</v>
      </c>
      <c r="F2252" s="135" t="s">
        <v>183</v>
      </c>
      <c r="G2252" s="72"/>
      <c r="H2252" s="127" t="s">
        <v>1</v>
      </c>
      <c r="I2252" s="179"/>
    </row>
    <row r="2253" spans="1:9" s="126" customFormat="1" ht="136.5" x14ac:dyDescent="0.3">
      <c r="A2253" s="173" t="s">
        <v>2429</v>
      </c>
      <c r="B2253" s="174" t="s">
        <v>2698</v>
      </c>
      <c r="C2253" s="181" t="s">
        <v>1873</v>
      </c>
      <c r="D2253" s="62" t="s">
        <v>1528</v>
      </c>
      <c r="E2253" s="175">
        <v>20</v>
      </c>
      <c r="F2253" s="135" t="s">
        <v>183</v>
      </c>
      <c r="G2253" s="72"/>
      <c r="H2253" s="127" t="s">
        <v>1</v>
      </c>
      <c r="I2253" s="179"/>
    </row>
    <row r="2254" spans="1:9" s="126" customFormat="1" ht="136.5" x14ac:dyDescent="0.3">
      <c r="A2254" s="173" t="s">
        <v>2429</v>
      </c>
      <c r="B2254" s="174" t="s">
        <v>2698</v>
      </c>
      <c r="C2254" s="181" t="s">
        <v>2829</v>
      </c>
      <c r="D2254" s="62" t="s">
        <v>1528</v>
      </c>
      <c r="E2254" s="175">
        <v>20</v>
      </c>
      <c r="F2254" s="135" t="s">
        <v>183</v>
      </c>
      <c r="G2254" s="72"/>
      <c r="H2254" s="127" t="s">
        <v>1</v>
      </c>
      <c r="I2254" s="179"/>
    </row>
    <row r="2255" spans="1:9" s="126" customFormat="1" ht="136.5" x14ac:dyDescent="0.3">
      <c r="A2255" s="173" t="s">
        <v>2429</v>
      </c>
      <c r="B2255" s="174" t="s">
        <v>2698</v>
      </c>
      <c r="C2255" s="181" t="s">
        <v>2694</v>
      </c>
      <c r="D2255" s="62" t="s">
        <v>1528</v>
      </c>
      <c r="E2255" s="175">
        <v>20</v>
      </c>
      <c r="F2255" s="135" t="s">
        <v>183</v>
      </c>
      <c r="G2255" s="72"/>
      <c r="H2255" s="127" t="s">
        <v>1</v>
      </c>
      <c r="I2255" s="179"/>
    </row>
    <row r="2256" spans="1:9" s="126" customFormat="1" ht="136.5" x14ac:dyDescent="0.3">
      <c r="A2256" s="173" t="s">
        <v>2429</v>
      </c>
      <c r="B2256" s="174" t="s">
        <v>2698</v>
      </c>
      <c r="C2256" s="181" t="s">
        <v>2830</v>
      </c>
      <c r="D2256" s="62" t="s">
        <v>1528</v>
      </c>
      <c r="E2256" s="175">
        <v>20</v>
      </c>
      <c r="F2256" s="135" t="s">
        <v>183</v>
      </c>
      <c r="G2256" s="72"/>
      <c r="H2256" s="127" t="s">
        <v>1</v>
      </c>
      <c r="I2256" s="179"/>
    </row>
    <row r="2257" spans="1:9" s="126" customFormat="1" ht="136.5" x14ac:dyDescent="0.3">
      <c r="A2257" s="173" t="s">
        <v>2429</v>
      </c>
      <c r="B2257" s="174" t="s">
        <v>2698</v>
      </c>
      <c r="C2257" s="181" t="s">
        <v>2805</v>
      </c>
      <c r="D2257" s="62" t="s">
        <v>1528</v>
      </c>
      <c r="E2257" s="175">
        <v>30</v>
      </c>
      <c r="F2257" s="135" t="s">
        <v>183</v>
      </c>
      <c r="G2257" s="72"/>
      <c r="H2257" s="127" t="s">
        <v>1</v>
      </c>
      <c r="I2257" s="179"/>
    </row>
    <row r="2258" spans="1:9" s="126" customFormat="1" ht="136.5" x14ac:dyDescent="0.3">
      <c r="A2258" s="173" t="s">
        <v>2429</v>
      </c>
      <c r="B2258" s="174" t="s">
        <v>2698</v>
      </c>
      <c r="C2258" s="181" t="s">
        <v>2831</v>
      </c>
      <c r="D2258" s="62" t="s">
        <v>1528</v>
      </c>
      <c r="E2258" s="175">
        <v>20</v>
      </c>
      <c r="F2258" s="135" t="s">
        <v>183</v>
      </c>
      <c r="G2258" s="72"/>
      <c r="H2258" s="127" t="s">
        <v>1</v>
      </c>
      <c r="I2258" s="179"/>
    </row>
    <row r="2259" spans="1:9" s="126" customFormat="1" ht="136.5" x14ac:dyDescent="0.3">
      <c r="A2259" s="173" t="s">
        <v>2429</v>
      </c>
      <c r="B2259" s="174" t="s">
        <v>2698</v>
      </c>
      <c r="C2259" s="181" t="s">
        <v>2797</v>
      </c>
      <c r="D2259" s="62" t="s">
        <v>1528</v>
      </c>
      <c r="E2259" s="175">
        <v>30</v>
      </c>
      <c r="F2259" s="135" t="s">
        <v>183</v>
      </c>
      <c r="G2259" s="72"/>
      <c r="H2259" s="127" t="s">
        <v>1</v>
      </c>
      <c r="I2259" s="179"/>
    </row>
    <row r="2260" spans="1:9" s="126" customFormat="1" ht="136.5" x14ac:dyDescent="0.3">
      <c r="A2260" s="173" t="s">
        <v>2429</v>
      </c>
      <c r="B2260" s="174" t="s">
        <v>2698</v>
      </c>
      <c r="C2260" s="181" t="s">
        <v>2832</v>
      </c>
      <c r="D2260" s="62" t="s">
        <v>1528</v>
      </c>
      <c r="E2260" s="175">
        <v>20</v>
      </c>
      <c r="F2260" s="135" t="s">
        <v>183</v>
      </c>
      <c r="G2260" s="72"/>
      <c r="H2260" s="127" t="s">
        <v>1</v>
      </c>
      <c r="I2260" s="179"/>
    </row>
    <row r="2261" spans="1:9" s="126" customFormat="1" ht="136.5" x14ac:dyDescent="0.3">
      <c r="A2261" s="173" t="s">
        <v>2429</v>
      </c>
      <c r="B2261" s="174" t="s">
        <v>2698</v>
      </c>
      <c r="C2261" s="181" t="s">
        <v>2833</v>
      </c>
      <c r="D2261" s="62" t="s">
        <v>1528</v>
      </c>
      <c r="E2261" s="175">
        <v>20</v>
      </c>
      <c r="F2261" s="135" t="s">
        <v>183</v>
      </c>
      <c r="G2261" s="72"/>
      <c r="H2261" s="127" t="s">
        <v>1</v>
      </c>
      <c r="I2261" s="179"/>
    </row>
    <row r="2262" spans="1:9" s="126" customFormat="1" ht="136.5" x14ac:dyDescent="0.3">
      <c r="A2262" s="173" t="s">
        <v>2429</v>
      </c>
      <c r="B2262" s="174" t="s">
        <v>2698</v>
      </c>
      <c r="C2262" s="181" t="s">
        <v>2741</v>
      </c>
      <c r="D2262" s="62" t="s">
        <v>1528</v>
      </c>
      <c r="E2262" s="175">
        <v>20</v>
      </c>
      <c r="F2262" s="135" t="s">
        <v>183</v>
      </c>
      <c r="G2262" s="72"/>
      <c r="H2262" s="127" t="s">
        <v>1</v>
      </c>
      <c r="I2262" s="179"/>
    </row>
    <row r="2263" spans="1:9" s="126" customFormat="1" ht="136.5" x14ac:dyDescent="0.3">
      <c r="A2263" s="173" t="s">
        <v>2429</v>
      </c>
      <c r="B2263" s="174" t="s">
        <v>2698</v>
      </c>
      <c r="C2263" s="181" t="s">
        <v>2834</v>
      </c>
      <c r="D2263" s="62" t="s">
        <v>1528</v>
      </c>
      <c r="E2263" s="175">
        <v>20</v>
      </c>
      <c r="F2263" s="135" t="s">
        <v>183</v>
      </c>
      <c r="G2263" s="72"/>
      <c r="H2263" s="127" t="s">
        <v>1</v>
      </c>
      <c r="I2263" s="179"/>
    </row>
    <row r="2264" spans="1:9" s="126" customFormat="1" ht="136.5" x14ac:dyDescent="0.3">
      <c r="A2264" s="173" t="s">
        <v>2429</v>
      </c>
      <c r="B2264" s="174" t="s">
        <v>2698</v>
      </c>
      <c r="C2264" s="181" t="s">
        <v>2835</v>
      </c>
      <c r="D2264" s="62" t="s">
        <v>1528</v>
      </c>
      <c r="E2264" s="175">
        <v>20</v>
      </c>
      <c r="F2264" s="135" t="s">
        <v>183</v>
      </c>
      <c r="G2264" s="72"/>
      <c r="H2264" s="127" t="s">
        <v>1</v>
      </c>
      <c r="I2264" s="179"/>
    </row>
    <row r="2265" spans="1:9" s="126" customFormat="1" ht="136.5" x14ac:dyDescent="0.3">
      <c r="A2265" s="173" t="s">
        <v>2429</v>
      </c>
      <c r="B2265" s="174" t="s">
        <v>2698</v>
      </c>
      <c r="C2265" s="181" t="s">
        <v>2791</v>
      </c>
      <c r="D2265" s="62" t="s">
        <v>1528</v>
      </c>
      <c r="E2265" s="175">
        <v>20</v>
      </c>
      <c r="F2265" s="135" t="s">
        <v>183</v>
      </c>
      <c r="G2265" s="72"/>
      <c r="H2265" s="127" t="s">
        <v>1</v>
      </c>
      <c r="I2265" s="179"/>
    </row>
    <row r="2266" spans="1:9" s="126" customFormat="1" ht="136.5" x14ac:dyDescent="0.3">
      <c r="A2266" s="173" t="s">
        <v>2429</v>
      </c>
      <c r="B2266" s="174" t="s">
        <v>2698</v>
      </c>
      <c r="C2266" s="181" t="s">
        <v>1535</v>
      </c>
      <c r="D2266" s="62" t="s">
        <v>1528</v>
      </c>
      <c r="E2266" s="175">
        <v>20</v>
      </c>
      <c r="F2266" s="135" t="s">
        <v>183</v>
      </c>
      <c r="G2266" s="72"/>
      <c r="H2266" s="127" t="s">
        <v>1</v>
      </c>
      <c r="I2266" s="179"/>
    </row>
    <row r="2267" spans="1:9" s="126" customFormat="1" ht="136.5" x14ac:dyDescent="0.3">
      <c r="A2267" s="173" t="s">
        <v>2429</v>
      </c>
      <c r="B2267" s="174" t="s">
        <v>2698</v>
      </c>
      <c r="C2267" s="181" t="s">
        <v>2836</v>
      </c>
      <c r="D2267" s="62" t="s">
        <v>1528</v>
      </c>
      <c r="E2267" s="175">
        <v>20</v>
      </c>
      <c r="F2267" s="135" t="s">
        <v>183</v>
      </c>
      <c r="G2267" s="72"/>
      <c r="H2267" s="127" t="s">
        <v>1</v>
      </c>
      <c r="I2267" s="179"/>
    </row>
    <row r="2268" spans="1:9" s="126" customFormat="1" ht="136.5" x14ac:dyDescent="0.3">
      <c r="A2268" s="173" t="s">
        <v>2429</v>
      </c>
      <c r="B2268" s="174" t="s">
        <v>2698</v>
      </c>
      <c r="C2268" s="181" t="s">
        <v>1756</v>
      </c>
      <c r="D2268" s="62" t="s">
        <v>1528</v>
      </c>
      <c r="E2268" s="175">
        <v>20</v>
      </c>
      <c r="F2268" s="135" t="s">
        <v>183</v>
      </c>
      <c r="G2268" s="72"/>
      <c r="H2268" s="127" t="s">
        <v>1</v>
      </c>
      <c r="I2268" s="179"/>
    </row>
    <row r="2269" spans="1:9" s="126" customFormat="1" ht="136.5" x14ac:dyDescent="0.3">
      <c r="A2269" s="173" t="s">
        <v>2429</v>
      </c>
      <c r="B2269" s="174" t="s">
        <v>2698</v>
      </c>
      <c r="C2269" s="181" t="s">
        <v>2837</v>
      </c>
      <c r="D2269" s="62" t="s">
        <v>1528</v>
      </c>
      <c r="E2269" s="175">
        <v>20</v>
      </c>
      <c r="F2269" s="135" t="s">
        <v>183</v>
      </c>
      <c r="G2269" s="72"/>
      <c r="H2269" s="127" t="s">
        <v>1</v>
      </c>
      <c r="I2269" s="179"/>
    </row>
    <row r="2270" spans="1:9" s="126" customFormat="1" ht="136.5" x14ac:dyDescent="0.3">
      <c r="A2270" s="173" t="s">
        <v>2429</v>
      </c>
      <c r="B2270" s="174" t="s">
        <v>2698</v>
      </c>
      <c r="C2270" s="181" t="s">
        <v>2708</v>
      </c>
      <c r="D2270" s="62" t="s">
        <v>1528</v>
      </c>
      <c r="E2270" s="175">
        <v>20</v>
      </c>
      <c r="F2270" s="135" t="s">
        <v>183</v>
      </c>
      <c r="G2270" s="72"/>
      <c r="H2270" s="127" t="s">
        <v>1</v>
      </c>
      <c r="I2270" s="179"/>
    </row>
    <row r="2271" spans="1:9" s="126" customFormat="1" ht="136.5" x14ac:dyDescent="0.3">
      <c r="A2271" s="173" t="s">
        <v>2429</v>
      </c>
      <c r="B2271" s="174" t="s">
        <v>2698</v>
      </c>
      <c r="C2271" s="181" t="s">
        <v>2838</v>
      </c>
      <c r="D2271" s="62" t="s">
        <v>1528</v>
      </c>
      <c r="E2271" s="175">
        <v>20</v>
      </c>
      <c r="F2271" s="135" t="s">
        <v>183</v>
      </c>
      <c r="G2271" s="72"/>
      <c r="H2271" s="127" t="s">
        <v>1</v>
      </c>
      <c r="I2271" s="179"/>
    </row>
    <row r="2272" spans="1:9" s="126" customFormat="1" ht="136.5" x14ac:dyDescent="0.3">
      <c r="A2272" s="173" t="s">
        <v>2429</v>
      </c>
      <c r="B2272" s="174" t="s">
        <v>2698</v>
      </c>
      <c r="C2272" s="181" t="s">
        <v>2748</v>
      </c>
      <c r="D2272" s="62" t="s">
        <v>1528</v>
      </c>
      <c r="E2272" s="175">
        <v>20</v>
      </c>
      <c r="F2272" s="135" t="s">
        <v>183</v>
      </c>
      <c r="G2272" s="72"/>
      <c r="H2272" s="127" t="s">
        <v>1</v>
      </c>
      <c r="I2272" s="179"/>
    </row>
    <row r="2273" spans="1:9" s="126" customFormat="1" ht="136.5" x14ac:dyDescent="0.3">
      <c r="A2273" s="173" t="s">
        <v>2429</v>
      </c>
      <c r="B2273" s="174" t="s">
        <v>2698</v>
      </c>
      <c r="C2273" s="181" t="s">
        <v>2839</v>
      </c>
      <c r="D2273" s="62" t="s">
        <v>1528</v>
      </c>
      <c r="E2273" s="175">
        <v>20</v>
      </c>
      <c r="F2273" s="135" t="s">
        <v>183</v>
      </c>
      <c r="G2273" s="72"/>
      <c r="H2273" s="127" t="s">
        <v>1</v>
      </c>
      <c r="I2273" s="179"/>
    </row>
    <row r="2274" spans="1:9" s="126" customFormat="1" ht="136.5" x14ac:dyDescent="0.3">
      <c r="A2274" s="173" t="s">
        <v>2429</v>
      </c>
      <c r="B2274" s="174" t="s">
        <v>2698</v>
      </c>
      <c r="C2274" s="181" t="s">
        <v>2840</v>
      </c>
      <c r="D2274" s="62" t="s">
        <v>1528</v>
      </c>
      <c r="E2274" s="175">
        <v>20</v>
      </c>
      <c r="F2274" s="135" t="s">
        <v>183</v>
      </c>
      <c r="G2274" s="72"/>
      <c r="H2274" s="127" t="s">
        <v>1</v>
      </c>
      <c r="I2274" s="179"/>
    </row>
    <row r="2275" spans="1:9" s="126" customFormat="1" ht="136.5" x14ac:dyDescent="0.3">
      <c r="A2275" s="173" t="s">
        <v>2429</v>
      </c>
      <c r="B2275" s="174" t="s">
        <v>2698</v>
      </c>
      <c r="C2275" s="181" t="s">
        <v>2840</v>
      </c>
      <c r="D2275" s="62" t="s">
        <v>1528</v>
      </c>
      <c r="E2275" s="175">
        <v>30</v>
      </c>
      <c r="F2275" s="135" t="s">
        <v>183</v>
      </c>
      <c r="G2275" s="72"/>
      <c r="H2275" s="127" t="s">
        <v>1</v>
      </c>
      <c r="I2275" s="179"/>
    </row>
    <row r="2276" spans="1:9" s="126" customFormat="1" ht="136.5" x14ac:dyDescent="0.3">
      <c r="A2276" s="173" t="s">
        <v>2429</v>
      </c>
      <c r="B2276" s="174" t="s">
        <v>2698</v>
      </c>
      <c r="C2276" s="181" t="s">
        <v>2809</v>
      </c>
      <c r="D2276" s="62" t="s">
        <v>1528</v>
      </c>
      <c r="E2276" s="175">
        <v>20</v>
      </c>
      <c r="F2276" s="135" t="s">
        <v>183</v>
      </c>
      <c r="G2276" s="72"/>
      <c r="H2276" s="127" t="s">
        <v>1</v>
      </c>
      <c r="I2276" s="179"/>
    </row>
    <row r="2277" spans="1:9" s="126" customFormat="1" ht="136.5" x14ac:dyDescent="0.3">
      <c r="A2277" s="173" t="s">
        <v>2429</v>
      </c>
      <c r="B2277" s="174" t="s">
        <v>2698</v>
      </c>
      <c r="C2277" s="181" t="s">
        <v>2822</v>
      </c>
      <c r="D2277" s="62" t="s">
        <v>1528</v>
      </c>
      <c r="E2277" s="175">
        <v>30</v>
      </c>
      <c r="F2277" s="135" t="s">
        <v>183</v>
      </c>
      <c r="G2277" s="72"/>
      <c r="H2277" s="127" t="s">
        <v>1</v>
      </c>
      <c r="I2277" s="179"/>
    </row>
    <row r="2278" spans="1:9" s="126" customFormat="1" ht="136.5" x14ac:dyDescent="0.3">
      <c r="A2278" s="173" t="s">
        <v>2429</v>
      </c>
      <c r="B2278" s="174" t="s">
        <v>2698</v>
      </c>
      <c r="C2278" s="181" t="s">
        <v>2725</v>
      </c>
      <c r="D2278" s="62" t="s">
        <v>1528</v>
      </c>
      <c r="E2278" s="175">
        <v>20</v>
      </c>
      <c r="F2278" s="135" t="s">
        <v>183</v>
      </c>
      <c r="G2278" s="72"/>
      <c r="H2278" s="127" t="s">
        <v>1</v>
      </c>
      <c r="I2278" s="179"/>
    </row>
    <row r="2279" spans="1:9" s="126" customFormat="1" ht="136.5" x14ac:dyDescent="0.3">
      <c r="A2279" s="173" t="s">
        <v>2429</v>
      </c>
      <c r="B2279" s="174" t="s">
        <v>2698</v>
      </c>
      <c r="C2279" s="181" t="s">
        <v>2841</v>
      </c>
      <c r="D2279" s="62" t="s">
        <v>1528</v>
      </c>
      <c r="E2279" s="175">
        <v>20</v>
      </c>
      <c r="F2279" s="135" t="s">
        <v>183</v>
      </c>
      <c r="G2279" s="72"/>
      <c r="H2279" s="127" t="s">
        <v>1</v>
      </c>
      <c r="I2279" s="179"/>
    </row>
    <row r="2280" spans="1:9" s="126" customFormat="1" ht="136.5" x14ac:dyDescent="0.3">
      <c r="A2280" s="173" t="s">
        <v>2429</v>
      </c>
      <c r="B2280" s="174" t="s">
        <v>2698</v>
      </c>
      <c r="C2280" s="181" t="s">
        <v>2801</v>
      </c>
      <c r="D2280" s="62" t="s">
        <v>1528</v>
      </c>
      <c r="E2280" s="175">
        <v>30</v>
      </c>
      <c r="F2280" s="135" t="s">
        <v>183</v>
      </c>
      <c r="G2280" s="72"/>
      <c r="H2280" s="127" t="s">
        <v>1</v>
      </c>
      <c r="I2280" s="179"/>
    </row>
    <row r="2281" spans="1:9" s="126" customFormat="1" ht="136.5" x14ac:dyDescent="0.3">
      <c r="A2281" s="173" t="s">
        <v>2429</v>
      </c>
      <c r="B2281" s="174" t="s">
        <v>2698</v>
      </c>
      <c r="C2281" s="181" t="s">
        <v>2821</v>
      </c>
      <c r="D2281" s="62" t="s">
        <v>1528</v>
      </c>
      <c r="E2281" s="175">
        <v>30</v>
      </c>
      <c r="F2281" s="135" t="s">
        <v>183</v>
      </c>
      <c r="G2281" s="72"/>
      <c r="H2281" s="127" t="s">
        <v>1</v>
      </c>
      <c r="I2281" s="179"/>
    </row>
    <row r="2282" spans="1:9" s="126" customFormat="1" ht="136.5" x14ac:dyDescent="0.3">
      <c r="A2282" s="173" t="s">
        <v>2429</v>
      </c>
      <c r="B2282" s="174" t="s">
        <v>2698</v>
      </c>
      <c r="C2282" s="181" t="s">
        <v>2842</v>
      </c>
      <c r="D2282" s="62" t="s">
        <v>1528</v>
      </c>
      <c r="E2282" s="175">
        <v>20</v>
      </c>
      <c r="F2282" s="135" t="s">
        <v>183</v>
      </c>
      <c r="G2282" s="72"/>
      <c r="H2282" s="127" t="s">
        <v>1</v>
      </c>
      <c r="I2282" s="179"/>
    </row>
    <row r="2283" spans="1:9" s="126" customFormat="1" ht="136.5" x14ac:dyDescent="0.3">
      <c r="A2283" s="173" t="s">
        <v>2429</v>
      </c>
      <c r="B2283" s="174" t="s">
        <v>2698</v>
      </c>
      <c r="C2283" s="181" t="s">
        <v>2746</v>
      </c>
      <c r="D2283" s="62" t="s">
        <v>1528</v>
      </c>
      <c r="E2283" s="175">
        <v>30</v>
      </c>
      <c r="F2283" s="135" t="s">
        <v>183</v>
      </c>
      <c r="G2283" s="72"/>
      <c r="H2283" s="127" t="s">
        <v>1</v>
      </c>
      <c r="I2283" s="179"/>
    </row>
    <row r="2284" spans="1:9" s="126" customFormat="1" ht="136.5" x14ac:dyDescent="0.3">
      <c r="A2284" s="173" t="s">
        <v>2429</v>
      </c>
      <c r="B2284" s="174" t="s">
        <v>2698</v>
      </c>
      <c r="C2284" s="181" t="s">
        <v>2843</v>
      </c>
      <c r="D2284" s="62" t="s">
        <v>1528</v>
      </c>
      <c r="E2284" s="175">
        <v>20</v>
      </c>
      <c r="F2284" s="135" t="s">
        <v>183</v>
      </c>
      <c r="G2284" s="72"/>
      <c r="H2284" s="127" t="s">
        <v>1</v>
      </c>
      <c r="I2284" s="179"/>
    </row>
    <row r="2285" spans="1:9" s="126" customFormat="1" ht="136.5" x14ac:dyDescent="0.3">
      <c r="A2285" s="173" t="s">
        <v>2429</v>
      </c>
      <c r="B2285" s="174" t="s">
        <v>2698</v>
      </c>
      <c r="C2285" s="181" t="s">
        <v>2797</v>
      </c>
      <c r="D2285" s="62" t="s">
        <v>1528</v>
      </c>
      <c r="E2285" s="175">
        <v>20</v>
      </c>
      <c r="F2285" s="135" t="s">
        <v>183</v>
      </c>
      <c r="G2285" s="72"/>
      <c r="H2285" s="127" t="s">
        <v>1</v>
      </c>
      <c r="I2285" s="179"/>
    </row>
    <row r="2286" spans="1:9" s="126" customFormat="1" ht="136.5" x14ac:dyDescent="0.3">
      <c r="A2286" s="173" t="s">
        <v>2429</v>
      </c>
      <c r="B2286" s="174" t="s">
        <v>2698</v>
      </c>
      <c r="C2286" s="181" t="s">
        <v>2844</v>
      </c>
      <c r="D2286" s="62" t="s">
        <v>1528</v>
      </c>
      <c r="E2286" s="175">
        <v>20</v>
      </c>
      <c r="F2286" s="135" t="s">
        <v>183</v>
      </c>
      <c r="G2286" s="72"/>
      <c r="H2286" s="127" t="s">
        <v>1</v>
      </c>
      <c r="I2286" s="179"/>
    </row>
    <row r="2287" spans="1:9" s="126" customFormat="1" ht="136.5" x14ac:dyDescent="0.3">
      <c r="A2287" s="173" t="s">
        <v>2429</v>
      </c>
      <c r="B2287" s="174" t="s">
        <v>2698</v>
      </c>
      <c r="C2287" s="181" t="s">
        <v>2841</v>
      </c>
      <c r="D2287" s="62" t="s">
        <v>1528</v>
      </c>
      <c r="E2287" s="175">
        <v>30</v>
      </c>
      <c r="F2287" s="135" t="s">
        <v>183</v>
      </c>
      <c r="G2287" s="72"/>
      <c r="H2287" s="127" t="s">
        <v>1</v>
      </c>
      <c r="I2287" s="179"/>
    </row>
    <row r="2288" spans="1:9" s="126" customFormat="1" ht="136.5" x14ac:dyDescent="0.3">
      <c r="A2288" s="173" t="s">
        <v>2429</v>
      </c>
      <c r="B2288" s="174" t="s">
        <v>2698</v>
      </c>
      <c r="C2288" s="181" t="s">
        <v>2845</v>
      </c>
      <c r="D2288" s="62" t="s">
        <v>1528</v>
      </c>
      <c r="E2288" s="175">
        <v>20</v>
      </c>
      <c r="F2288" s="135" t="s">
        <v>183</v>
      </c>
      <c r="G2288" s="72"/>
      <c r="H2288" s="127" t="s">
        <v>1</v>
      </c>
      <c r="I2288" s="179"/>
    </row>
    <row r="2289" spans="1:9" s="126" customFormat="1" ht="136.5" x14ac:dyDescent="0.3">
      <c r="A2289" s="173" t="s">
        <v>2429</v>
      </c>
      <c r="B2289" s="174" t="s">
        <v>2698</v>
      </c>
      <c r="C2289" s="181" t="s">
        <v>2846</v>
      </c>
      <c r="D2289" s="62" t="s">
        <v>1528</v>
      </c>
      <c r="E2289" s="175">
        <v>20</v>
      </c>
      <c r="F2289" s="135" t="s">
        <v>183</v>
      </c>
      <c r="G2289" s="72"/>
      <c r="H2289" s="127" t="s">
        <v>1</v>
      </c>
      <c r="I2289" s="179"/>
    </row>
    <row r="2290" spans="1:9" s="126" customFormat="1" ht="136.5" x14ac:dyDescent="0.3">
      <c r="A2290" s="173" t="s">
        <v>2429</v>
      </c>
      <c r="B2290" s="174" t="s">
        <v>2698</v>
      </c>
      <c r="C2290" s="181" t="s">
        <v>2847</v>
      </c>
      <c r="D2290" s="62" t="s">
        <v>1528</v>
      </c>
      <c r="E2290" s="175">
        <v>20</v>
      </c>
      <c r="F2290" s="135" t="s">
        <v>183</v>
      </c>
      <c r="G2290" s="72"/>
      <c r="H2290" s="127" t="s">
        <v>1</v>
      </c>
      <c r="I2290" s="179"/>
    </row>
    <row r="2291" spans="1:9" s="126" customFormat="1" ht="136.5" x14ac:dyDescent="0.3">
      <c r="A2291" s="173" t="s">
        <v>2429</v>
      </c>
      <c r="B2291" s="174" t="s">
        <v>2698</v>
      </c>
      <c r="C2291" s="181" t="s">
        <v>2798</v>
      </c>
      <c r="D2291" s="62" t="s">
        <v>1528</v>
      </c>
      <c r="E2291" s="175">
        <v>20</v>
      </c>
      <c r="F2291" s="135" t="s">
        <v>183</v>
      </c>
      <c r="G2291" s="72"/>
      <c r="H2291" s="127" t="s">
        <v>1</v>
      </c>
      <c r="I2291" s="179"/>
    </row>
    <row r="2292" spans="1:9" s="126" customFormat="1" ht="136.5" x14ac:dyDescent="0.3">
      <c r="A2292" s="173" t="s">
        <v>2429</v>
      </c>
      <c r="B2292" s="174" t="s">
        <v>2698</v>
      </c>
      <c r="C2292" s="181" t="s">
        <v>762</v>
      </c>
      <c r="D2292" s="62" t="s">
        <v>1528</v>
      </c>
      <c r="E2292" s="175">
        <v>20</v>
      </c>
      <c r="F2292" s="135" t="s">
        <v>183</v>
      </c>
      <c r="G2292" s="72"/>
      <c r="H2292" s="127" t="s">
        <v>1</v>
      </c>
      <c r="I2292" s="179"/>
    </row>
    <row r="2293" spans="1:9" s="126" customFormat="1" ht="136.5" x14ac:dyDescent="0.3">
      <c r="A2293" s="173" t="s">
        <v>2429</v>
      </c>
      <c r="B2293" s="174" t="s">
        <v>2698</v>
      </c>
      <c r="C2293" s="181" t="s">
        <v>958</v>
      </c>
      <c r="D2293" s="62" t="s">
        <v>1528</v>
      </c>
      <c r="E2293" s="175">
        <v>20</v>
      </c>
      <c r="F2293" s="135" t="s">
        <v>183</v>
      </c>
      <c r="G2293" s="72"/>
      <c r="H2293" s="127" t="s">
        <v>1</v>
      </c>
      <c r="I2293" s="179"/>
    </row>
    <row r="2294" spans="1:9" s="126" customFormat="1" ht="136.5" x14ac:dyDescent="0.3">
      <c r="A2294" s="173" t="s">
        <v>2429</v>
      </c>
      <c r="B2294" s="174" t="s">
        <v>2698</v>
      </c>
      <c r="C2294" s="181" t="s">
        <v>2848</v>
      </c>
      <c r="D2294" s="62" t="s">
        <v>1528</v>
      </c>
      <c r="E2294" s="175">
        <v>20</v>
      </c>
      <c r="F2294" s="135" t="s">
        <v>183</v>
      </c>
      <c r="G2294" s="72"/>
      <c r="H2294" s="127" t="s">
        <v>1</v>
      </c>
      <c r="I2294" s="179"/>
    </row>
    <row r="2295" spans="1:9" s="126" customFormat="1" ht="136.5" x14ac:dyDescent="0.3">
      <c r="A2295" s="173" t="s">
        <v>2429</v>
      </c>
      <c r="B2295" s="174" t="s">
        <v>2698</v>
      </c>
      <c r="C2295" s="181" t="s">
        <v>1019</v>
      </c>
      <c r="D2295" s="62" t="s">
        <v>1528</v>
      </c>
      <c r="E2295" s="175">
        <v>20</v>
      </c>
      <c r="F2295" s="135" t="s">
        <v>183</v>
      </c>
      <c r="G2295" s="72"/>
      <c r="H2295" s="127" t="s">
        <v>1</v>
      </c>
      <c r="I2295" s="179"/>
    </row>
    <row r="2296" spans="1:9" s="126" customFormat="1" ht="136.5" x14ac:dyDescent="0.3">
      <c r="A2296" s="173" t="s">
        <v>2429</v>
      </c>
      <c r="B2296" s="174" t="s">
        <v>2698</v>
      </c>
      <c r="C2296" s="181" t="s">
        <v>1868</v>
      </c>
      <c r="D2296" s="62" t="s">
        <v>1528</v>
      </c>
      <c r="E2296" s="175">
        <v>30</v>
      </c>
      <c r="F2296" s="135" t="s">
        <v>183</v>
      </c>
      <c r="G2296" s="72"/>
      <c r="H2296" s="127" t="s">
        <v>1</v>
      </c>
      <c r="I2296" s="179"/>
    </row>
    <row r="2297" spans="1:9" s="126" customFormat="1" ht="136.5" x14ac:dyDescent="0.3">
      <c r="A2297" s="173" t="s">
        <v>2429</v>
      </c>
      <c r="B2297" s="174" t="s">
        <v>2698</v>
      </c>
      <c r="C2297" s="181" t="s">
        <v>2849</v>
      </c>
      <c r="D2297" s="62" t="s">
        <v>1528</v>
      </c>
      <c r="E2297" s="175">
        <v>20</v>
      </c>
      <c r="F2297" s="135" t="s">
        <v>183</v>
      </c>
      <c r="G2297" s="72"/>
      <c r="H2297" s="127" t="s">
        <v>1</v>
      </c>
      <c r="I2297" s="179"/>
    </row>
    <row r="2298" spans="1:9" s="126" customFormat="1" ht="136.5" x14ac:dyDescent="0.3">
      <c r="A2298" s="173" t="s">
        <v>2429</v>
      </c>
      <c r="B2298" s="174" t="s">
        <v>2698</v>
      </c>
      <c r="C2298" s="181" t="s">
        <v>2850</v>
      </c>
      <c r="D2298" s="62" t="s">
        <v>1528</v>
      </c>
      <c r="E2298" s="175">
        <v>20</v>
      </c>
      <c r="F2298" s="135" t="s">
        <v>183</v>
      </c>
      <c r="G2298" s="72"/>
      <c r="H2298" s="127" t="s">
        <v>1</v>
      </c>
      <c r="I2298" s="179"/>
    </row>
    <row r="2299" spans="1:9" s="126" customFormat="1" ht="136.5" x14ac:dyDescent="0.3">
      <c r="A2299" s="173" t="s">
        <v>2429</v>
      </c>
      <c r="B2299" s="174" t="s">
        <v>2698</v>
      </c>
      <c r="C2299" s="181" t="s">
        <v>939</v>
      </c>
      <c r="D2299" s="62" t="s">
        <v>1528</v>
      </c>
      <c r="E2299" s="175">
        <v>20</v>
      </c>
      <c r="F2299" s="135" t="s">
        <v>183</v>
      </c>
      <c r="G2299" s="72"/>
      <c r="H2299" s="127" t="s">
        <v>1</v>
      </c>
      <c r="I2299" s="179"/>
    </row>
    <row r="2300" spans="1:9" s="126" customFormat="1" ht="136.5" x14ac:dyDescent="0.3">
      <c r="A2300" s="173" t="s">
        <v>2429</v>
      </c>
      <c r="B2300" s="174" t="s">
        <v>2698</v>
      </c>
      <c r="C2300" s="181" t="s">
        <v>1019</v>
      </c>
      <c r="D2300" s="62" t="s">
        <v>1528</v>
      </c>
      <c r="E2300" s="175">
        <v>30</v>
      </c>
      <c r="F2300" s="135" t="s">
        <v>183</v>
      </c>
      <c r="G2300" s="72"/>
      <c r="H2300" s="127" t="s">
        <v>1</v>
      </c>
      <c r="I2300" s="179"/>
    </row>
    <row r="2301" spans="1:9" s="126" customFormat="1" ht="136.5" x14ac:dyDescent="0.3">
      <c r="A2301" s="173" t="s">
        <v>2429</v>
      </c>
      <c r="B2301" s="174" t="s">
        <v>2698</v>
      </c>
      <c r="C2301" s="181" t="s">
        <v>2851</v>
      </c>
      <c r="D2301" s="62" t="s">
        <v>1528</v>
      </c>
      <c r="E2301" s="175">
        <v>20</v>
      </c>
      <c r="F2301" s="135" t="s">
        <v>183</v>
      </c>
      <c r="G2301" s="72"/>
      <c r="H2301" s="127" t="s">
        <v>1</v>
      </c>
      <c r="I2301" s="179"/>
    </row>
    <row r="2302" spans="1:9" s="126" customFormat="1" ht="136.5" x14ac:dyDescent="0.3">
      <c r="A2302" s="173" t="s">
        <v>2429</v>
      </c>
      <c r="B2302" s="174" t="s">
        <v>2698</v>
      </c>
      <c r="C2302" s="181" t="s">
        <v>2852</v>
      </c>
      <c r="D2302" s="62" t="s">
        <v>1528</v>
      </c>
      <c r="E2302" s="175">
        <v>20</v>
      </c>
      <c r="F2302" s="135" t="s">
        <v>183</v>
      </c>
      <c r="G2302" s="72"/>
      <c r="H2302" s="127" t="s">
        <v>1</v>
      </c>
      <c r="I2302" s="179"/>
    </row>
    <row r="2303" spans="1:9" s="126" customFormat="1" ht="136.5" x14ac:dyDescent="0.3">
      <c r="A2303" s="173" t="s">
        <v>2429</v>
      </c>
      <c r="B2303" s="174" t="s">
        <v>2698</v>
      </c>
      <c r="C2303" s="181" t="s">
        <v>2838</v>
      </c>
      <c r="D2303" s="62" t="s">
        <v>1528</v>
      </c>
      <c r="E2303" s="175">
        <v>30</v>
      </c>
      <c r="F2303" s="135" t="s">
        <v>183</v>
      </c>
      <c r="G2303" s="72"/>
      <c r="H2303" s="127" t="s">
        <v>1</v>
      </c>
      <c r="I2303" s="179"/>
    </row>
    <row r="2304" spans="1:9" s="126" customFormat="1" ht="136.5" x14ac:dyDescent="0.3">
      <c r="A2304" s="173" t="s">
        <v>2429</v>
      </c>
      <c r="B2304" s="174" t="s">
        <v>2698</v>
      </c>
      <c r="C2304" s="181" t="s">
        <v>1413</v>
      </c>
      <c r="D2304" s="62" t="s">
        <v>1528</v>
      </c>
      <c r="E2304" s="175">
        <v>20</v>
      </c>
      <c r="F2304" s="135" t="s">
        <v>183</v>
      </c>
      <c r="G2304" s="72"/>
      <c r="H2304" s="127" t="s">
        <v>1</v>
      </c>
      <c r="I2304" s="179"/>
    </row>
    <row r="2305" spans="1:9" s="126" customFormat="1" ht="136.5" x14ac:dyDescent="0.3">
      <c r="A2305" s="173" t="s">
        <v>2429</v>
      </c>
      <c r="B2305" s="174" t="s">
        <v>2698</v>
      </c>
      <c r="C2305" s="181" t="s">
        <v>2853</v>
      </c>
      <c r="D2305" s="62" t="s">
        <v>1528</v>
      </c>
      <c r="E2305" s="175">
        <v>20</v>
      </c>
      <c r="F2305" s="135" t="s">
        <v>183</v>
      </c>
      <c r="G2305" s="72"/>
      <c r="H2305" s="127" t="s">
        <v>1</v>
      </c>
      <c r="I2305" s="179"/>
    </row>
    <row r="2306" spans="1:9" s="126" customFormat="1" ht="136.5" x14ac:dyDescent="0.3">
      <c r="A2306" s="173" t="s">
        <v>2429</v>
      </c>
      <c r="B2306" s="174" t="s">
        <v>2698</v>
      </c>
      <c r="C2306" s="181" t="s">
        <v>2854</v>
      </c>
      <c r="D2306" s="62" t="s">
        <v>1528</v>
      </c>
      <c r="E2306" s="175">
        <v>20</v>
      </c>
      <c r="F2306" s="135" t="s">
        <v>183</v>
      </c>
      <c r="G2306" s="72"/>
      <c r="H2306" s="127" t="s">
        <v>1</v>
      </c>
      <c r="I2306" s="179"/>
    </row>
    <row r="2307" spans="1:9" s="126" customFormat="1" ht="136.5" x14ac:dyDescent="0.3">
      <c r="A2307" s="173" t="s">
        <v>2429</v>
      </c>
      <c r="B2307" s="174" t="s">
        <v>2698</v>
      </c>
      <c r="C2307" s="181" t="s">
        <v>2855</v>
      </c>
      <c r="D2307" s="62" t="s">
        <v>1528</v>
      </c>
      <c r="E2307" s="175">
        <v>20</v>
      </c>
      <c r="F2307" s="135" t="s">
        <v>183</v>
      </c>
      <c r="G2307" s="72"/>
      <c r="H2307" s="127" t="s">
        <v>1</v>
      </c>
      <c r="I2307" s="179"/>
    </row>
    <row r="2308" spans="1:9" s="126" customFormat="1" ht="136.5" x14ac:dyDescent="0.3">
      <c r="A2308" s="173" t="s">
        <v>2429</v>
      </c>
      <c r="B2308" s="174" t="s">
        <v>2698</v>
      </c>
      <c r="C2308" s="181" t="s">
        <v>2843</v>
      </c>
      <c r="D2308" s="62" t="s">
        <v>1528</v>
      </c>
      <c r="E2308" s="175">
        <v>30</v>
      </c>
      <c r="F2308" s="135" t="s">
        <v>183</v>
      </c>
      <c r="G2308" s="72"/>
      <c r="H2308" s="127" t="s">
        <v>1</v>
      </c>
      <c r="I2308" s="179"/>
    </row>
    <row r="2309" spans="1:9" s="126" customFormat="1" ht="136.5" x14ac:dyDescent="0.3">
      <c r="A2309" s="173" t="s">
        <v>2429</v>
      </c>
      <c r="B2309" s="174" t="s">
        <v>2698</v>
      </c>
      <c r="C2309" s="181" t="s">
        <v>2672</v>
      </c>
      <c r="D2309" s="62" t="s">
        <v>1528</v>
      </c>
      <c r="E2309" s="175">
        <v>30</v>
      </c>
      <c r="F2309" s="135" t="s">
        <v>183</v>
      </c>
      <c r="G2309" s="72"/>
      <c r="H2309" s="127" t="s">
        <v>1</v>
      </c>
      <c r="I2309" s="179"/>
    </row>
    <row r="2310" spans="1:9" s="126" customFormat="1" ht="136.5" x14ac:dyDescent="0.3">
      <c r="A2310" s="173" t="s">
        <v>2429</v>
      </c>
      <c r="B2310" s="174" t="s">
        <v>2698</v>
      </c>
      <c r="C2310" s="181" t="s">
        <v>1882</v>
      </c>
      <c r="D2310" s="62" t="s">
        <v>1528</v>
      </c>
      <c r="E2310" s="175">
        <v>30</v>
      </c>
      <c r="F2310" s="135" t="s">
        <v>183</v>
      </c>
      <c r="G2310" s="72"/>
      <c r="H2310" s="127" t="s">
        <v>1</v>
      </c>
      <c r="I2310" s="179"/>
    </row>
    <row r="2311" spans="1:9" s="126" customFormat="1" ht="136.5" x14ac:dyDescent="0.3">
      <c r="A2311" s="173" t="s">
        <v>2429</v>
      </c>
      <c r="B2311" s="174" t="s">
        <v>2698</v>
      </c>
      <c r="C2311" s="181" t="s">
        <v>2789</v>
      </c>
      <c r="D2311" s="62" t="s">
        <v>1528</v>
      </c>
      <c r="E2311" s="175">
        <v>30</v>
      </c>
      <c r="F2311" s="135" t="s">
        <v>183</v>
      </c>
      <c r="G2311" s="72"/>
      <c r="H2311" s="127" t="s">
        <v>1</v>
      </c>
      <c r="I2311" s="179"/>
    </row>
    <row r="2312" spans="1:9" s="126" customFormat="1" ht="136.5" x14ac:dyDescent="0.3">
      <c r="A2312" s="173" t="s">
        <v>2429</v>
      </c>
      <c r="B2312" s="174" t="s">
        <v>2698</v>
      </c>
      <c r="C2312" s="181" t="s">
        <v>2787</v>
      </c>
      <c r="D2312" s="62" t="s">
        <v>1528</v>
      </c>
      <c r="E2312" s="175">
        <v>30</v>
      </c>
      <c r="F2312" s="135" t="s">
        <v>183</v>
      </c>
      <c r="G2312" s="72"/>
      <c r="H2312" s="127" t="s">
        <v>1</v>
      </c>
      <c r="I2312" s="179"/>
    </row>
    <row r="2313" spans="1:9" s="126" customFormat="1" ht="136.5" x14ac:dyDescent="0.3">
      <c r="A2313" s="173" t="s">
        <v>2429</v>
      </c>
      <c r="B2313" s="174" t="s">
        <v>2698</v>
      </c>
      <c r="C2313" s="181" t="s">
        <v>2731</v>
      </c>
      <c r="D2313" s="62" t="s">
        <v>1528</v>
      </c>
      <c r="E2313" s="175">
        <v>10</v>
      </c>
      <c r="F2313" s="135" t="s">
        <v>183</v>
      </c>
      <c r="G2313" s="72"/>
      <c r="H2313" s="127" t="s">
        <v>1</v>
      </c>
      <c r="I2313" s="179"/>
    </row>
    <row r="2314" spans="1:9" s="126" customFormat="1" ht="136.5" x14ac:dyDescent="0.3">
      <c r="A2314" s="173" t="s">
        <v>2429</v>
      </c>
      <c r="B2314" s="174" t="s">
        <v>2698</v>
      </c>
      <c r="C2314" s="181" t="s">
        <v>2646</v>
      </c>
      <c r="D2314" s="62" t="s">
        <v>1528</v>
      </c>
      <c r="E2314" s="175">
        <v>20</v>
      </c>
      <c r="F2314" s="135" t="s">
        <v>183</v>
      </c>
      <c r="G2314" s="72"/>
      <c r="H2314" s="127" t="s">
        <v>1</v>
      </c>
      <c r="I2314" s="179"/>
    </row>
    <row r="2315" spans="1:9" s="126" customFormat="1" ht="136.5" x14ac:dyDescent="0.3">
      <c r="A2315" s="173" t="s">
        <v>2429</v>
      </c>
      <c r="B2315" s="174" t="s">
        <v>2698</v>
      </c>
      <c r="C2315" s="181" t="s">
        <v>2731</v>
      </c>
      <c r="D2315" s="62" t="s">
        <v>1528</v>
      </c>
      <c r="E2315" s="175">
        <v>20</v>
      </c>
      <c r="F2315" s="135" t="s">
        <v>183</v>
      </c>
      <c r="G2315" s="72"/>
      <c r="H2315" s="127" t="s">
        <v>1</v>
      </c>
      <c r="I2315" s="179"/>
    </row>
    <row r="2316" spans="1:9" s="126" customFormat="1" ht="136.5" x14ac:dyDescent="0.3">
      <c r="A2316" s="173" t="s">
        <v>2429</v>
      </c>
      <c r="B2316" s="174" t="s">
        <v>2698</v>
      </c>
      <c r="C2316" s="181" t="s">
        <v>1885</v>
      </c>
      <c r="D2316" s="62" t="s">
        <v>1528</v>
      </c>
      <c r="E2316" s="175">
        <v>20</v>
      </c>
      <c r="F2316" s="135" t="s">
        <v>183</v>
      </c>
      <c r="G2316" s="72"/>
      <c r="H2316" s="127" t="s">
        <v>1</v>
      </c>
      <c r="I2316" s="179"/>
    </row>
    <row r="2317" spans="1:9" s="126" customFormat="1" ht="136.5" x14ac:dyDescent="0.3">
      <c r="A2317" s="173" t="s">
        <v>2429</v>
      </c>
      <c r="B2317" s="174" t="s">
        <v>2698</v>
      </c>
      <c r="C2317" s="181" t="s">
        <v>2856</v>
      </c>
      <c r="D2317" s="62" t="s">
        <v>1528</v>
      </c>
      <c r="E2317" s="175">
        <v>20</v>
      </c>
      <c r="F2317" s="135" t="s">
        <v>183</v>
      </c>
      <c r="G2317" s="72"/>
      <c r="H2317" s="127" t="s">
        <v>1</v>
      </c>
      <c r="I2317" s="179"/>
    </row>
    <row r="2318" spans="1:9" s="126" customFormat="1" ht="136.5" x14ac:dyDescent="0.3">
      <c r="A2318" s="173" t="s">
        <v>2429</v>
      </c>
      <c r="B2318" s="174" t="s">
        <v>2698</v>
      </c>
      <c r="C2318" s="181" t="s">
        <v>2652</v>
      </c>
      <c r="D2318" s="62" t="s">
        <v>1528</v>
      </c>
      <c r="E2318" s="175">
        <v>20</v>
      </c>
      <c r="F2318" s="135" t="s">
        <v>183</v>
      </c>
      <c r="G2318" s="72"/>
      <c r="H2318" s="127" t="s">
        <v>1</v>
      </c>
      <c r="I2318" s="179"/>
    </row>
    <row r="2319" spans="1:9" s="126" customFormat="1" ht="136.5" x14ac:dyDescent="0.3">
      <c r="A2319" s="173" t="s">
        <v>2429</v>
      </c>
      <c r="B2319" s="174" t="s">
        <v>2698</v>
      </c>
      <c r="C2319" s="181" t="s">
        <v>2672</v>
      </c>
      <c r="D2319" s="62" t="s">
        <v>1528</v>
      </c>
      <c r="E2319" s="175">
        <v>20</v>
      </c>
      <c r="F2319" s="135" t="s">
        <v>183</v>
      </c>
      <c r="G2319" s="72"/>
      <c r="H2319" s="127" t="s">
        <v>1</v>
      </c>
      <c r="I2319" s="179"/>
    </row>
    <row r="2320" spans="1:9" s="126" customFormat="1" ht="136.5" x14ac:dyDescent="0.3">
      <c r="A2320" s="173" t="s">
        <v>2429</v>
      </c>
      <c r="B2320" s="174" t="s">
        <v>2698</v>
      </c>
      <c r="C2320" s="181" t="s">
        <v>2650</v>
      </c>
      <c r="D2320" s="62" t="s">
        <v>1528</v>
      </c>
      <c r="E2320" s="175">
        <v>20</v>
      </c>
      <c r="F2320" s="135" t="s">
        <v>183</v>
      </c>
      <c r="G2320" s="72"/>
      <c r="H2320" s="127" t="s">
        <v>1</v>
      </c>
      <c r="I2320" s="179"/>
    </row>
    <row r="2321" spans="1:9" s="126" customFormat="1" ht="136.5" x14ac:dyDescent="0.3">
      <c r="A2321" s="173" t="s">
        <v>2429</v>
      </c>
      <c r="B2321" s="174" t="s">
        <v>2698</v>
      </c>
      <c r="C2321" s="181" t="s">
        <v>2857</v>
      </c>
      <c r="D2321" s="62" t="s">
        <v>1528</v>
      </c>
      <c r="E2321" s="175">
        <v>20</v>
      </c>
      <c r="F2321" s="135" t="s">
        <v>183</v>
      </c>
      <c r="G2321" s="72"/>
      <c r="H2321" s="127" t="s">
        <v>1</v>
      </c>
      <c r="I2321" s="179"/>
    </row>
    <row r="2322" spans="1:9" s="126" customFormat="1" ht="136.5" x14ac:dyDescent="0.3">
      <c r="A2322" s="173" t="s">
        <v>2429</v>
      </c>
      <c r="B2322" s="174" t="s">
        <v>2698</v>
      </c>
      <c r="C2322" s="181" t="s">
        <v>2858</v>
      </c>
      <c r="D2322" s="62" t="s">
        <v>1528</v>
      </c>
      <c r="E2322" s="175">
        <v>20</v>
      </c>
      <c r="F2322" s="135" t="s">
        <v>183</v>
      </c>
      <c r="G2322" s="72"/>
      <c r="H2322" s="127" t="s">
        <v>1</v>
      </c>
      <c r="I2322" s="179"/>
    </row>
    <row r="2323" spans="1:9" s="126" customFormat="1" ht="136.5" x14ac:dyDescent="0.3">
      <c r="A2323" s="173" t="s">
        <v>2429</v>
      </c>
      <c r="B2323" s="174" t="s">
        <v>2698</v>
      </c>
      <c r="C2323" s="181" t="s">
        <v>2859</v>
      </c>
      <c r="D2323" s="62" t="s">
        <v>1528</v>
      </c>
      <c r="E2323" s="175">
        <v>20</v>
      </c>
      <c r="F2323" s="135" t="s">
        <v>183</v>
      </c>
      <c r="G2323" s="72"/>
      <c r="H2323" s="127" t="s">
        <v>1</v>
      </c>
      <c r="I2323" s="179"/>
    </row>
    <row r="2324" spans="1:9" s="126" customFormat="1" ht="136.5" x14ac:dyDescent="0.3">
      <c r="A2324" s="173" t="s">
        <v>2429</v>
      </c>
      <c r="B2324" s="174" t="s">
        <v>2698</v>
      </c>
      <c r="C2324" s="181" t="s">
        <v>2519</v>
      </c>
      <c r="D2324" s="62" t="s">
        <v>1528</v>
      </c>
      <c r="E2324" s="175">
        <v>20</v>
      </c>
      <c r="F2324" s="135" t="s">
        <v>183</v>
      </c>
      <c r="G2324" s="72"/>
      <c r="H2324" s="127" t="s">
        <v>1</v>
      </c>
      <c r="I2324" s="179"/>
    </row>
    <row r="2325" spans="1:9" s="126" customFormat="1" ht="136.5" x14ac:dyDescent="0.3">
      <c r="A2325" s="173" t="s">
        <v>2429</v>
      </c>
      <c r="B2325" s="174" t="s">
        <v>2698</v>
      </c>
      <c r="C2325" s="181" t="s">
        <v>2822</v>
      </c>
      <c r="D2325" s="62" t="s">
        <v>1528</v>
      </c>
      <c r="E2325" s="175">
        <v>20</v>
      </c>
      <c r="F2325" s="135" t="s">
        <v>183</v>
      </c>
      <c r="G2325" s="72"/>
      <c r="H2325" s="127" t="s">
        <v>1</v>
      </c>
      <c r="I2325" s="179"/>
    </row>
    <row r="2326" spans="1:9" s="126" customFormat="1" ht="136.5" x14ac:dyDescent="0.3">
      <c r="A2326" s="173" t="s">
        <v>2429</v>
      </c>
      <c r="B2326" s="174" t="s">
        <v>2698</v>
      </c>
      <c r="C2326" s="181" t="s">
        <v>2860</v>
      </c>
      <c r="D2326" s="62" t="s">
        <v>1528</v>
      </c>
      <c r="E2326" s="175">
        <v>20</v>
      </c>
      <c r="F2326" s="135" t="s">
        <v>183</v>
      </c>
      <c r="G2326" s="72"/>
      <c r="H2326" s="127" t="s">
        <v>1</v>
      </c>
      <c r="I2326" s="179"/>
    </row>
    <row r="2327" spans="1:9" s="126" customFormat="1" ht="136.5" x14ac:dyDescent="0.3">
      <c r="A2327" s="173" t="s">
        <v>2429</v>
      </c>
      <c r="B2327" s="174" t="s">
        <v>2698</v>
      </c>
      <c r="C2327" s="181" t="s">
        <v>2861</v>
      </c>
      <c r="D2327" s="62" t="s">
        <v>1528</v>
      </c>
      <c r="E2327" s="175">
        <v>20</v>
      </c>
      <c r="F2327" s="135" t="s">
        <v>183</v>
      </c>
      <c r="G2327" s="72"/>
      <c r="H2327" s="127" t="s">
        <v>1</v>
      </c>
      <c r="I2327" s="179"/>
    </row>
    <row r="2328" spans="1:9" s="126" customFormat="1" ht="136.5" x14ac:dyDescent="0.3">
      <c r="A2328" s="173" t="s">
        <v>2429</v>
      </c>
      <c r="B2328" s="174" t="s">
        <v>2698</v>
      </c>
      <c r="C2328" s="181" t="s">
        <v>2360</v>
      </c>
      <c r="D2328" s="62" t="s">
        <v>1528</v>
      </c>
      <c r="E2328" s="175">
        <v>20</v>
      </c>
      <c r="F2328" s="135" t="s">
        <v>183</v>
      </c>
      <c r="G2328" s="72"/>
      <c r="H2328" s="127" t="s">
        <v>1</v>
      </c>
      <c r="I2328" s="179"/>
    </row>
    <row r="2329" spans="1:9" s="126" customFormat="1" ht="136.5" x14ac:dyDescent="0.3">
      <c r="A2329" s="173" t="s">
        <v>2429</v>
      </c>
      <c r="B2329" s="174" t="s">
        <v>2698</v>
      </c>
      <c r="C2329" s="181" t="s">
        <v>2862</v>
      </c>
      <c r="D2329" s="62" t="s">
        <v>1528</v>
      </c>
      <c r="E2329" s="175">
        <v>20</v>
      </c>
      <c r="F2329" s="135" t="s">
        <v>183</v>
      </c>
      <c r="G2329" s="72"/>
      <c r="H2329" s="127" t="s">
        <v>1</v>
      </c>
      <c r="I2329" s="179"/>
    </row>
    <row r="2330" spans="1:9" s="126" customFormat="1" ht="136.5" x14ac:dyDescent="0.3">
      <c r="A2330" s="173" t="s">
        <v>2429</v>
      </c>
      <c r="B2330" s="174" t="s">
        <v>2698</v>
      </c>
      <c r="C2330" s="181" t="s">
        <v>2863</v>
      </c>
      <c r="D2330" s="62" t="s">
        <v>1528</v>
      </c>
      <c r="E2330" s="175">
        <v>20</v>
      </c>
      <c r="F2330" s="135" t="s">
        <v>183</v>
      </c>
      <c r="G2330" s="72"/>
      <c r="H2330" s="127" t="s">
        <v>1</v>
      </c>
      <c r="I2330" s="179"/>
    </row>
    <row r="2331" spans="1:9" s="126" customFormat="1" ht="136.5" x14ac:dyDescent="0.3">
      <c r="A2331" s="173" t="s">
        <v>2429</v>
      </c>
      <c r="B2331" s="174" t="s">
        <v>2698</v>
      </c>
      <c r="C2331" s="181" t="s">
        <v>2864</v>
      </c>
      <c r="D2331" s="62" t="s">
        <v>1528</v>
      </c>
      <c r="E2331" s="175">
        <v>20</v>
      </c>
      <c r="F2331" s="135" t="s">
        <v>183</v>
      </c>
      <c r="G2331" s="72"/>
      <c r="H2331" s="127" t="s">
        <v>1</v>
      </c>
      <c r="I2331" s="179"/>
    </row>
    <row r="2332" spans="1:9" s="126" customFormat="1" ht="136.5" x14ac:dyDescent="0.3">
      <c r="A2332" s="173" t="s">
        <v>2429</v>
      </c>
      <c r="B2332" s="174" t="s">
        <v>2698</v>
      </c>
      <c r="C2332" s="181" t="s">
        <v>2865</v>
      </c>
      <c r="D2332" s="62" t="s">
        <v>1528</v>
      </c>
      <c r="E2332" s="175">
        <v>20</v>
      </c>
      <c r="F2332" s="135" t="s">
        <v>183</v>
      </c>
      <c r="G2332" s="72"/>
      <c r="H2332" s="127" t="s">
        <v>1</v>
      </c>
      <c r="I2332" s="179"/>
    </row>
    <row r="2333" spans="1:9" s="126" customFormat="1" ht="136.5" x14ac:dyDescent="0.3">
      <c r="A2333" s="173" t="s">
        <v>2429</v>
      </c>
      <c r="B2333" s="174" t="s">
        <v>2698</v>
      </c>
      <c r="C2333" s="181" t="s">
        <v>2866</v>
      </c>
      <c r="D2333" s="62" t="s">
        <v>1528</v>
      </c>
      <c r="E2333" s="175">
        <v>20</v>
      </c>
      <c r="F2333" s="135" t="s">
        <v>183</v>
      </c>
      <c r="G2333" s="72"/>
      <c r="H2333" s="127" t="s">
        <v>1</v>
      </c>
      <c r="I2333" s="179"/>
    </row>
    <row r="2334" spans="1:9" s="126" customFormat="1" ht="136.5" x14ac:dyDescent="0.3">
      <c r="A2334" s="173" t="s">
        <v>2429</v>
      </c>
      <c r="B2334" s="174" t="s">
        <v>2698</v>
      </c>
      <c r="C2334" s="181" t="s">
        <v>1949</v>
      </c>
      <c r="D2334" s="62" t="s">
        <v>1528</v>
      </c>
      <c r="E2334" s="175">
        <v>20</v>
      </c>
      <c r="F2334" s="135" t="s">
        <v>183</v>
      </c>
      <c r="G2334" s="72"/>
      <c r="H2334" s="127" t="s">
        <v>1</v>
      </c>
      <c r="I2334" s="179"/>
    </row>
    <row r="2335" spans="1:9" s="126" customFormat="1" ht="136.5" x14ac:dyDescent="0.3">
      <c r="A2335" s="173" t="s">
        <v>2429</v>
      </c>
      <c r="B2335" s="174" t="s">
        <v>2698</v>
      </c>
      <c r="C2335" s="181" t="s">
        <v>2335</v>
      </c>
      <c r="D2335" s="62" t="s">
        <v>1528</v>
      </c>
      <c r="E2335" s="175">
        <v>20</v>
      </c>
      <c r="F2335" s="135" t="s">
        <v>183</v>
      </c>
      <c r="G2335" s="72"/>
      <c r="H2335" s="127" t="s">
        <v>1</v>
      </c>
      <c r="I2335" s="179"/>
    </row>
    <row r="2336" spans="1:9" s="126" customFormat="1" ht="136.5" x14ac:dyDescent="0.3">
      <c r="A2336" s="173" t="s">
        <v>2429</v>
      </c>
      <c r="B2336" s="174" t="s">
        <v>2698</v>
      </c>
      <c r="C2336" s="181" t="s">
        <v>2867</v>
      </c>
      <c r="D2336" s="62" t="s">
        <v>1528</v>
      </c>
      <c r="E2336" s="175">
        <v>20</v>
      </c>
      <c r="F2336" s="135" t="s">
        <v>183</v>
      </c>
      <c r="G2336" s="72"/>
      <c r="H2336" s="127" t="s">
        <v>1</v>
      </c>
      <c r="I2336" s="179"/>
    </row>
    <row r="2337" spans="1:9" s="126" customFormat="1" ht="136.5" x14ac:dyDescent="0.3">
      <c r="A2337" s="173" t="s">
        <v>2429</v>
      </c>
      <c r="B2337" s="174" t="s">
        <v>2698</v>
      </c>
      <c r="C2337" s="181" t="s">
        <v>2868</v>
      </c>
      <c r="D2337" s="62" t="s">
        <v>1528</v>
      </c>
      <c r="E2337" s="175">
        <v>20</v>
      </c>
      <c r="F2337" s="135" t="s">
        <v>183</v>
      </c>
      <c r="G2337" s="72"/>
      <c r="H2337" s="127" t="s">
        <v>1</v>
      </c>
      <c r="I2337" s="179"/>
    </row>
    <row r="2338" spans="1:9" s="126" customFormat="1" ht="136.5" x14ac:dyDescent="0.3">
      <c r="A2338" s="173" t="s">
        <v>2429</v>
      </c>
      <c r="B2338" s="174" t="s">
        <v>2698</v>
      </c>
      <c r="C2338" s="181" t="s">
        <v>2869</v>
      </c>
      <c r="D2338" s="62" t="s">
        <v>1528</v>
      </c>
      <c r="E2338" s="175">
        <v>30</v>
      </c>
      <c r="F2338" s="135" t="s">
        <v>183</v>
      </c>
      <c r="G2338" s="72"/>
      <c r="H2338" s="127" t="s">
        <v>1</v>
      </c>
      <c r="I2338" s="179"/>
    </row>
    <row r="2339" spans="1:9" s="126" customFormat="1" ht="136.5" x14ac:dyDescent="0.3">
      <c r="A2339" s="173" t="s">
        <v>2429</v>
      </c>
      <c r="B2339" s="174" t="s">
        <v>2698</v>
      </c>
      <c r="C2339" s="181" t="s">
        <v>2797</v>
      </c>
      <c r="D2339" s="62" t="s">
        <v>1528</v>
      </c>
      <c r="E2339" s="175">
        <v>20</v>
      </c>
      <c r="F2339" s="135" t="s">
        <v>183</v>
      </c>
      <c r="G2339" s="72"/>
      <c r="H2339" s="127" t="s">
        <v>1</v>
      </c>
      <c r="I2339" s="179"/>
    </row>
    <row r="2340" spans="1:9" s="126" customFormat="1" ht="136.5" x14ac:dyDescent="0.3">
      <c r="A2340" s="173" t="s">
        <v>2429</v>
      </c>
      <c r="B2340" s="174" t="s">
        <v>2698</v>
      </c>
      <c r="C2340" s="181" t="s">
        <v>2870</v>
      </c>
      <c r="D2340" s="62" t="s">
        <v>1528</v>
      </c>
      <c r="E2340" s="175">
        <v>20</v>
      </c>
      <c r="F2340" s="135" t="s">
        <v>183</v>
      </c>
      <c r="G2340" s="72"/>
      <c r="H2340" s="127" t="s">
        <v>1</v>
      </c>
      <c r="I2340" s="179"/>
    </row>
    <row r="2341" spans="1:9" s="126" customFormat="1" ht="136.5" x14ac:dyDescent="0.3">
      <c r="A2341" s="173" t="s">
        <v>2429</v>
      </c>
      <c r="B2341" s="174" t="s">
        <v>2698</v>
      </c>
      <c r="C2341" s="181" t="s">
        <v>2870</v>
      </c>
      <c r="D2341" s="62" t="s">
        <v>1528</v>
      </c>
      <c r="E2341" s="175">
        <v>30</v>
      </c>
      <c r="F2341" s="135" t="s">
        <v>183</v>
      </c>
      <c r="G2341" s="72"/>
      <c r="H2341" s="127" t="s">
        <v>1</v>
      </c>
      <c r="I2341" s="179"/>
    </row>
    <row r="2342" spans="1:9" s="126" customFormat="1" ht="136.5" x14ac:dyDescent="0.3">
      <c r="A2342" s="173" t="s">
        <v>2429</v>
      </c>
      <c r="B2342" s="174" t="s">
        <v>2698</v>
      </c>
      <c r="C2342" s="181" t="s">
        <v>1813</v>
      </c>
      <c r="D2342" s="62" t="s">
        <v>1528</v>
      </c>
      <c r="E2342" s="175">
        <v>20</v>
      </c>
      <c r="F2342" s="135" t="s">
        <v>183</v>
      </c>
      <c r="G2342" s="72"/>
      <c r="H2342" s="127" t="s">
        <v>1</v>
      </c>
      <c r="I2342" s="179"/>
    </row>
    <row r="2343" spans="1:9" s="126" customFormat="1" ht="136.5" x14ac:dyDescent="0.3">
      <c r="A2343" s="173" t="s">
        <v>2429</v>
      </c>
      <c r="B2343" s="174" t="s">
        <v>2698</v>
      </c>
      <c r="C2343" s="181" t="s">
        <v>2871</v>
      </c>
      <c r="D2343" s="62" t="s">
        <v>1528</v>
      </c>
      <c r="E2343" s="175">
        <v>20</v>
      </c>
      <c r="F2343" s="135" t="s">
        <v>183</v>
      </c>
      <c r="G2343" s="72"/>
      <c r="H2343" s="127" t="s">
        <v>1</v>
      </c>
      <c r="I2343" s="179"/>
    </row>
    <row r="2344" spans="1:9" s="126" customFormat="1" ht="136.5" x14ac:dyDescent="0.3">
      <c r="A2344" s="173" t="s">
        <v>2429</v>
      </c>
      <c r="B2344" s="174" t="s">
        <v>2698</v>
      </c>
      <c r="C2344" s="181" t="s">
        <v>2872</v>
      </c>
      <c r="D2344" s="62" t="s">
        <v>1528</v>
      </c>
      <c r="E2344" s="175">
        <v>20</v>
      </c>
      <c r="F2344" s="135" t="s">
        <v>183</v>
      </c>
      <c r="G2344" s="72"/>
      <c r="H2344" s="127" t="s">
        <v>1</v>
      </c>
      <c r="I2344" s="179"/>
    </row>
    <row r="2345" spans="1:9" s="126" customFormat="1" ht="136.5" x14ac:dyDescent="0.3">
      <c r="A2345" s="173" t="s">
        <v>2429</v>
      </c>
      <c r="B2345" s="174" t="s">
        <v>2698</v>
      </c>
      <c r="C2345" s="181" t="s">
        <v>2660</v>
      </c>
      <c r="D2345" s="62" t="s">
        <v>1528</v>
      </c>
      <c r="E2345" s="175">
        <v>30</v>
      </c>
      <c r="F2345" s="135" t="s">
        <v>183</v>
      </c>
      <c r="G2345" s="72"/>
      <c r="H2345" s="127" t="s">
        <v>1</v>
      </c>
      <c r="I2345" s="179"/>
    </row>
    <row r="2346" spans="1:9" s="126" customFormat="1" ht="136.5" x14ac:dyDescent="0.3">
      <c r="A2346" s="173" t="s">
        <v>2429</v>
      </c>
      <c r="B2346" s="174" t="s">
        <v>2698</v>
      </c>
      <c r="C2346" s="181" t="s">
        <v>2341</v>
      </c>
      <c r="D2346" s="62" t="s">
        <v>1528</v>
      </c>
      <c r="E2346" s="175">
        <v>20</v>
      </c>
      <c r="F2346" s="135" t="s">
        <v>183</v>
      </c>
      <c r="G2346" s="72"/>
      <c r="H2346" s="127" t="s">
        <v>1</v>
      </c>
      <c r="I2346" s="179"/>
    </row>
    <row r="2347" spans="1:9" s="126" customFormat="1" ht="136.5" x14ac:dyDescent="0.3">
      <c r="A2347" s="173" t="s">
        <v>2429</v>
      </c>
      <c r="B2347" s="174" t="s">
        <v>2698</v>
      </c>
      <c r="C2347" s="181" t="s">
        <v>2873</v>
      </c>
      <c r="D2347" s="62" t="s">
        <v>1528</v>
      </c>
      <c r="E2347" s="175">
        <v>30</v>
      </c>
      <c r="F2347" s="135" t="s">
        <v>183</v>
      </c>
      <c r="G2347" s="72"/>
      <c r="H2347" s="127" t="s">
        <v>1</v>
      </c>
      <c r="I2347" s="179"/>
    </row>
    <row r="2348" spans="1:9" s="126" customFormat="1" ht="136.5" x14ac:dyDescent="0.3">
      <c r="A2348" s="173" t="s">
        <v>2429</v>
      </c>
      <c r="B2348" s="174" t="s">
        <v>2698</v>
      </c>
      <c r="C2348" s="181" t="s">
        <v>2874</v>
      </c>
      <c r="D2348" s="62" t="s">
        <v>1528</v>
      </c>
      <c r="E2348" s="175">
        <v>20</v>
      </c>
      <c r="F2348" s="135" t="s">
        <v>183</v>
      </c>
      <c r="G2348" s="72"/>
      <c r="H2348" s="127" t="s">
        <v>1</v>
      </c>
      <c r="I2348" s="179"/>
    </row>
    <row r="2349" spans="1:9" s="126" customFormat="1" ht="136.5" x14ac:dyDescent="0.3">
      <c r="A2349" s="173" t="s">
        <v>2429</v>
      </c>
      <c r="B2349" s="174" t="s">
        <v>2698</v>
      </c>
      <c r="C2349" s="181" t="s">
        <v>2875</v>
      </c>
      <c r="D2349" s="62" t="s">
        <v>1528</v>
      </c>
      <c r="E2349" s="175">
        <v>20</v>
      </c>
      <c r="F2349" s="135" t="s">
        <v>183</v>
      </c>
      <c r="G2349" s="72"/>
      <c r="H2349" s="127" t="s">
        <v>1</v>
      </c>
      <c r="I2349" s="179"/>
    </row>
    <row r="2350" spans="1:9" s="126" customFormat="1" ht="136.5" x14ac:dyDescent="0.3">
      <c r="A2350" s="173" t="s">
        <v>2429</v>
      </c>
      <c r="B2350" s="174" t="s">
        <v>2698</v>
      </c>
      <c r="C2350" s="181" t="s">
        <v>2876</v>
      </c>
      <c r="D2350" s="62" t="s">
        <v>1528</v>
      </c>
      <c r="E2350" s="175">
        <v>20</v>
      </c>
      <c r="F2350" s="135" t="s">
        <v>183</v>
      </c>
      <c r="G2350" s="72"/>
      <c r="H2350" s="127" t="s">
        <v>1</v>
      </c>
      <c r="I2350" s="179"/>
    </row>
    <row r="2351" spans="1:9" s="126" customFormat="1" ht="136.5" x14ac:dyDescent="0.3">
      <c r="A2351" s="173" t="s">
        <v>2429</v>
      </c>
      <c r="B2351" s="174" t="s">
        <v>2698</v>
      </c>
      <c r="C2351" s="181" t="s">
        <v>2877</v>
      </c>
      <c r="D2351" s="62" t="s">
        <v>1528</v>
      </c>
      <c r="E2351" s="175">
        <v>20</v>
      </c>
      <c r="F2351" s="135" t="s">
        <v>183</v>
      </c>
      <c r="G2351" s="72"/>
      <c r="H2351" s="127" t="s">
        <v>1</v>
      </c>
      <c r="I2351" s="179"/>
    </row>
    <row r="2352" spans="1:9" s="126" customFormat="1" ht="136.5" x14ac:dyDescent="0.3">
      <c r="A2352" s="173" t="s">
        <v>2429</v>
      </c>
      <c r="B2352" s="174" t="s">
        <v>2698</v>
      </c>
      <c r="C2352" s="181" t="s">
        <v>2641</v>
      </c>
      <c r="D2352" s="62" t="s">
        <v>1528</v>
      </c>
      <c r="E2352" s="175">
        <v>20</v>
      </c>
      <c r="F2352" s="135" t="s">
        <v>183</v>
      </c>
      <c r="G2352" s="72"/>
      <c r="H2352" s="127" t="s">
        <v>1</v>
      </c>
      <c r="I2352" s="179"/>
    </row>
    <row r="2353" spans="1:9" s="126" customFormat="1" ht="136.5" x14ac:dyDescent="0.3">
      <c r="A2353" s="173" t="s">
        <v>2429</v>
      </c>
      <c r="B2353" s="174" t="s">
        <v>2698</v>
      </c>
      <c r="C2353" s="181" t="s">
        <v>2878</v>
      </c>
      <c r="D2353" s="62" t="s">
        <v>1528</v>
      </c>
      <c r="E2353" s="175">
        <v>20</v>
      </c>
      <c r="F2353" s="135" t="s">
        <v>183</v>
      </c>
      <c r="G2353" s="72"/>
      <c r="H2353" s="127" t="s">
        <v>1</v>
      </c>
      <c r="I2353" s="179"/>
    </row>
    <row r="2354" spans="1:9" s="126" customFormat="1" ht="136.5" x14ac:dyDescent="0.3">
      <c r="A2354" s="173" t="s">
        <v>2429</v>
      </c>
      <c r="B2354" s="174" t="s">
        <v>2698</v>
      </c>
      <c r="C2354" s="181" t="s">
        <v>2852</v>
      </c>
      <c r="D2354" s="62" t="s">
        <v>1528</v>
      </c>
      <c r="E2354" s="175">
        <v>30</v>
      </c>
      <c r="F2354" s="135" t="s">
        <v>183</v>
      </c>
      <c r="G2354" s="72"/>
      <c r="H2354" s="127" t="s">
        <v>1</v>
      </c>
      <c r="I2354" s="179"/>
    </row>
    <row r="2355" spans="1:9" s="126" customFormat="1" ht="136.5" x14ac:dyDescent="0.3">
      <c r="A2355" s="173" t="s">
        <v>2429</v>
      </c>
      <c r="B2355" s="174" t="s">
        <v>2698</v>
      </c>
      <c r="C2355" s="181" t="s">
        <v>2846</v>
      </c>
      <c r="D2355" s="62" t="s">
        <v>1528</v>
      </c>
      <c r="E2355" s="175">
        <v>30</v>
      </c>
      <c r="F2355" s="135" t="s">
        <v>183</v>
      </c>
      <c r="G2355" s="72"/>
      <c r="H2355" s="127" t="s">
        <v>1</v>
      </c>
      <c r="I2355" s="179"/>
    </row>
    <row r="2356" spans="1:9" s="126" customFormat="1" ht="136.5" x14ac:dyDescent="0.3">
      <c r="A2356" s="173" t="s">
        <v>2429</v>
      </c>
      <c r="B2356" s="174" t="s">
        <v>2698</v>
      </c>
      <c r="C2356" s="181" t="s">
        <v>2879</v>
      </c>
      <c r="D2356" s="62" t="s">
        <v>1528</v>
      </c>
      <c r="E2356" s="175">
        <v>20</v>
      </c>
      <c r="F2356" s="135" t="s">
        <v>183</v>
      </c>
      <c r="G2356" s="72"/>
      <c r="H2356" s="127" t="s">
        <v>1</v>
      </c>
      <c r="I2356" s="179"/>
    </row>
    <row r="2357" spans="1:9" s="126" customFormat="1" ht="136.5" x14ac:dyDescent="0.3">
      <c r="A2357" s="173" t="s">
        <v>2429</v>
      </c>
      <c r="B2357" s="174" t="s">
        <v>2698</v>
      </c>
      <c r="C2357" s="181" t="s">
        <v>2880</v>
      </c>
      <c r="D2357" s="62" t="s">
        <v>1528</v>
      </c>
      <c r="E2357" s="175">
        <v>20</v>
      </c>
      <c r="F2357" s="135" t="s">
        <v>183</v>
      </c>
      <c r="G2357" s="72"/>
      <c r="H2357" s="127" t="s">
        <v>1</v>
      </c>
      <c r="I2357" s="179"/>
    </row>
    <row r="2358" spans="1:9" s="126" customFormat="1" ht="136.5" x14ac:dyDescent="0.3">
      <c r="A2358" s="173" t="s">
        <v>2429</v>
      </c>
      <c r="B2358" s="174" t="s">
        <v>2698</v>
      </c>
      <c r="C2358" s="181" t="s">
        <v>2672</v>
      </c>
      <c r="D2358" s="62" t="s">
        <v>1528</v>
      </c>
      <c r="E2358" s="175">
        <v>10</v>
      </c>
      <c r="F2358" s="135" t="s">
        <v>183</v>
      </c>
      <c r="G2358" s="72"/>
      <c r="H2358" s="127" t="s">
        <v>1</v>
      </c>
      <c r="I2358" s="179"/>
    </row>
    <row r="2359" spans="1:9" s="126" customFormat="1" ht="136.5" x14ac:dyDescent="0.3">
      <c r="A2359" s="173" t="s">
        <v>2429</v>
      </c>
      <c r="B2359" s="174" t="s">
        <v>2698</v>
      </c>
      <c r="C2359" s="181" t="s">
        <v>2881</v>
      </c>
      <c r="D2359" s="62" t="s">
        <v>1528</v>
      </c>
      <c r="E2359" s="175">
        <v>20</v>
      </c>
      <c r="F2359" s="135" t="s">
        <v>183</v>
      </c>
      <c r="G2359" s="72"/>
      <c r="H2359" s="127" t="s">
        <v>1</v>
      </c>
      <c r="I2359" s="179"/>
    </row>
    <row r="2360" spans="1:9" s="126" customFormat="1" ht="136.5" x14ac:dyDescent="0.3">
      <c r="A2360" s="173" t="s">
        <v>2429</v>
      </c>
      <c r="B2360" s="174" t="s">
        <v>2698</v>
      </c>
      <c r="C2360" s="181" t="s">
        <v>1805</v>
      </c>
      <c r="D2360" s="62" t="s">
        <v>1528</v>
      </c>
      <c r="E2360" s="175">
        <v>20</v>
      </c>
      <c r="F2360" s="135" t="s">
        <v>183</v>
      </c>
      <c r="G2360" s="72"/>
      <c r="H2360" s="127" t="s">
        <v>1</v>
      </c>
      <c r="I2360" s="179"/>
    </row>
    <row r="2361" spans="1:9" s="126" customFormat="1" ht="136.5" x14ac:dyDescent="0.3">
      <c r="A2361" s="173" t="s">
        <v>2429</v>
      </c>
      <c r="B2361" s="174" t="s">
        <v>2698</v>
      </c>
      <c r="C2361" s="181" t="s">
        <v>2720</v>
      </c>
      <c r="D2361" s="62" t="s">
        <v>1528</v>
      </c>
      <c r="E2361" s="175">
        <v>20</v>
      </c>
      <c r="F2361" s="135" t="s">
        <v>183</v>
      </c>
      <c r="G2361" s="72"/>
      <c r="H2361" s="127" t="s">
        <v>1</v>
      </c>
      <c r="I2361" s="179"/>
    </row>
    <row r="2362" spans="1:9" s="126" customFormat="1" ht="136.5" x14ac:dyDescent="0.3">
      <c r="A2362" s="173" t="s">
        <v>2429</v>
      </c>
      <c r="B2362" s="174" t="s">
        <v>2698</v>
      </c>
      <c r="C2362" s="181" t="s">
        <v>1885</v>
      </c>
      <c r="D2362" s="62" t="s">
        <v>1528</v>
      </c>
      <c r="E2362" s="175">
        <v>30</v>
      </c>
      <c r="F2362" s="135" t="s">
        <v>183</v>
      </c>
      <c r="G2362" s="72"/>
      <c r="H2362" s="127" t="s">
        <v>1</v>
      </c>
      <c r="I2362" s="179"/>
    </row>
    <row r="2363" spans="1:9" s="126" customFormat="1" ht="136.5" x14ac:dyDescent="0.3">
      <c r="A2363" s="173" t="s">
        <v>2429</v>
      </c>
      <c r="B2363" s="174" t="s">
        <v>2698</v>
      </c>
      <c r="C2363" s="181" t="s">
        <v>2650</v>
      </c>
      <c r="D2363" s="62" t="s">
        <v>1528</v>
      </c>
      <c r="E2363" s="175">
        <v>10</v>
      </c>
      <c r="F2363" s="135" t="s">
        <v>183</v>
      </c>
      <c r="G2363" s="72"/>
      <c r="H2363" s="127" t="s">
        <v>1</v>
      </c>
      <c r="I2363" s="179"/>
    </row>
    <row r="2364" spans="1:9" s="126" customFormat="1" ht="136.5" x14ac:dyDescent="0.3">
      <c r="A2364" s="173" t="s">
        <v>2429</v>
      </c>
      <c r="B2364" s="174" t="s">
        <v>2698</v>
      </c>
      <c r="C2364" s="181" t="s">
        <v>2882</v>
      </c>
      <c r="D2364" s="62" t="s">
        <v>1528</v>
      </c>
      <c r="E2364" s="175">
        <v>30</v>
      </c>
      <c r="F2364" s="135" t="s">
        <v>183</v>
      </c>
      <c r="G2364" s="72"/>
      <c r="H2364" s="127" t="s">
        <v>1</v>
      </c>
      <c r="I2364" s="179"/>
    </row>
    <row r="2365" spans="1:9" s="126" customFormat="1" ht="136.5" x14ac:dyDescent="0.3">
      <c r="A2365" s="173" t="s">
        <v>2429</v>
      </c>
      <c r="B2365" s="174" t="s">
        <v>2698</v>
      </c>
      <c r="C2365" s="181" t="s">
        <v>2883</v>
      </c>
      <c r="D2365" s="62" t="s">
        <v>1528</v>
      </c>
      <c r="E2365" s="175">
        <v>20</v>
      </c>
      <c r="F2365" s="135" t="s">
        <v>183</v>
      </c>
      <c r="G2365" s="72"/>
      <c r="H2365" s="127" t="s">
        <v>1</v>
      </c>
      <c r="I2365" s="179"/>
    </row>
    <row r="2366" spans="1:9" s="126" customFormat="1" ht="136.5" x14ac:dyDescent="0.3">
      <c r="A2366" s="173" t="s">
        <v>2429</v>
      </c>
      <c r="B2366" s="174" t="s">
        <v>2698</v>
      </c>
      <c r="C2366" s="181" t="s">
        <v>2884</v>
      </c>
      <c r="D2366" s="62" t="s">
        <v>1528</v>
      </c>
      <c r="E2366" s="175">
        <v>20</v>
      </c>
      <c r="F2366" s="135" t="s">
        <v>183</v>
      </c>
      <c r="G2366" s="72"/>
      <c r="H2366" s="127" t="s">
        <v>1</v>
      </c>
      <c r="I2366" s="179"/>
    </row>
    <row r="2367" spans="1:9" s="126" customFormat="1" ht="136.5" x14ac:dyDescent="0.3">
      <c r="A2367" s="173" t="s">
        <v>2429</v>
      </c>
      <c r="B2367" s="174" t="s">
        <v>2698</v>
      </c>
      <c r="C2367" s="181" t="s">
        <v>2882</v>
      </c>
      <c r="D2367" s="62" t="s">
        <v>1528</v>
      </c>
      <c r="E2367" s="175">
        <v>20</v>
      </c>
      <c r="F2367" s="135" t="s">
        <v>183</v>
      </c>
      <c r="G2367" s="72"/>
      <c r="H2367" s="127" t="s">
        <v>1</v>
      </c>
      <c r="I2367" s="179"/>
    </row>
    <row r="2368" spans="1:9" s="126" customFormat="1" ht="136.5" x14ac:dyDescent="0.3">
      <c r="A2368" s="173" t="s">
        <v>2429</v>
      </c>
      <c r="B2368" s="174" t="s">
        <v>2698</v>
      </c>
      <c r="C2368" s="181" t="s">
        <v>2733</v>
      </c>
      <c r="D2368" s="62" t="s">
        <v>1528</v>
      </c>
      <c r="E2368" s="175">
        <v>20</v>
      </c>
      <c r="F2368" s="135" t="s">
        <v>183</v>
      </c>
      <c r="G2368" s="72"/>
      <c r="H2368" s="127" t="s">
        <v>1</v>
      </c>
      <c r="I2368" s="179"/>
    </row>
    <row r="2369" spans="1:9" s="126" customFormat="1" ht="136.5" x14ac:dyDescent="0.3">
      <c r="A2369" s="173" t="s">
        <v>2429</v>
      </c>
      <c r="B2369" s="174" t="s">
        <v>2698</v>
      </c>
      <c r="C2369" s="181" t="s">
        <v>2885</v>
      </c>
      <c r="D2369" s="62" t="s">
        <v>1528</v>
      </c>
      <c r="E2369" s="175">
        <v>20</v>
      </c>
      <c r="F2369" s="135" t="s">
        <v>183</v>
      </c>
      <c r="G2369" s="72"/>
      <c r="H2369" s="127" t="s">
        <v>1</v>
      </c>
      <c r="I2369" s="179"/>
    </row>
    <row r="2370" spans="1:9" s="126" customFormat="1" ht="136.5" x14ac:dyDescent="0.3">
      <c r="A2370" s="173" t="s">
        <v>2429</v>
      </c>
      <c r="B2370" s="174" t="s">
        <v>2698</v>
      </c>
      <c r="C2370" s="181" t="s">
        <v>2886</v>
      </c>
      <c r="D2370" s="62" t="s">
        <v>1528</v>
      </c>
      <c r="E2370" s="175">
        <v>20</v>
      </c>
      <c r="F2370" s="135" t="s">
        <v>183</v>
      </c>
      <c r="G2370" s="72"/>
      <c r="H2370" s="127" t="s">
        <v>1</v>
      </c>
      <c r="I2370" s="179"/>
    </row>
    <row r="2371" spans="1:9" s="126" customFormat="1" ht="136.5" x14ac:dyDescent="0.3">
      <c r="A2371" s="173" t="s">
        <v>2429</v>
      </c>
      <c r="B2371" s="174" t="s">
        <v>2698</v>
      </c>
      <c r="C2371" s="181" t="s">
        <v>2887</v>
      </c>
      <c r="D2371" s="62" t="s">
        <v>1528</v>
      </c>
      <c r="E2371" s="175">
        <v>20</v>
      </c>
      <c r="F2371" s="135" t="s">
        <v>183</v>
      </c>
      <c r="G2371" s="72"/>
      <c r="H2371" s="127" t="s">
        <v>1</v>
      </c>
      <c r="I2371" s="179"/>
    </row>
    <row r="2372" spans="1:9" s="126" customFormat="1" ht="136.5" x14ac:dyDescent="0.3">
      <c r="A2372" s="173" t="s">
        <v>2429</v>
      </c>
      <c r="B2372" s="174" t="s">
        <v>2698</v>
      </c>
      <c r="C2372" s="181" t="s">
        <v>2723</v>
      </c>
      <c r="D2372" s="62" t="s">
        <v>1528</v>
      </c>
      <c r="E2372" s="175">
        <v>30</v>
      </c>
      <c r="F2372" s="135" t="s">
        <v>183</v>
      </c>
      <c r="G2372" s="72"/>
      <c r="H2372" s="127" t="s">
        <v>1</v>
      </c>
      <c r="I2372" s="179"/>
    </row>
    <row r="2373" spans="1:9" s="126" customFormat="1" ht="136.5" x14ac:dyDescent="0.3">
      <c r="A2373" s="173" t="s">
        <v>2429</v>
      </c>
      <c r="B2373" s="174" t="s">
        <v>2698</v>
      </c>
      <c r="C2373" s="181" t="s">
        <v>2888</v>
      </c>
      <c r="D2373" s="62" t="s">
        <v>1528</v>
      </c>
      <c r="E2373" s="175">
        <v>20</v>
      </c>
      <c r="F2373" s="135" t="s">
        <v>183</v>
      </c>
      <c r="G2373" s="72"/>
      <c r="H2373" s="127" t="s">
        <v>1</v>
      </c>
      <c r="I2373" s="179"/>
    </row>
    <row r="2374" spans="1:9" s="126" customFormat="1" ht="136.5" x14ac:dyDescent="0.3">
      <c r="A2374" s="173" t="s">
        <v>2429</v>
      </c>
      <c r="B2374" s="174" t="s">
        <v>2698</v>
      </c>
      <c r="C2374" s="181" t="s">
        <v>2847</v>
      </c>
      <c r="D2374" s="62" t="s">
        <v>1528</v>
      </c>
      <c r="E2374" s="175">
        <v>30</v>
      </c>
      <c r="F2374" s="135" t="s">
        <v>183</v>
      </c>
      <c r="G2374" s="72"/>
      <c r="H2374" s="127" t="s">
        <v>1</v>
      </c>
      <c r="I2374" s="179"/>
    </row>
    <row r="2375" spans="1:9" s="126" customFormat="1" ht="136.5" x14ac:dyDescent="0.3">
      <c r="A2375" s="173" t="s">
        <v>2429</v>
      </c>
      <c r="B2375" s="174" t="s">
        <v>2698</v>
      </c>
      <c r="C2375" s="181" t="s">
        <v>2345</v>
      </c>
      <c r="D2375" s="62" t="s">
        <v>1528</v>
      </c>
      <c r="E2375" s="175">
        <v>20</v>
      </c>
      <c r="F2375" s="135" t="s">
        <v>183</v>
      </c>
      <c r="G2375" s="72"/>
      <c r="H2375" s="127" t="s">
        <v>1</v>
      </c>
      <c r="I2375" s="179"/>
    </row>
    <row r="2376" spans="1:9" s="126" customFormat="1" ht="136.5" x14ac:dyDescent="0.3">
      <c r="A2376" s="173" t="s">
        <v>2429</v>
      </c>
      <c r="B2376" s="174" t="s">
        <v>2698</v>
      </c>
      <c r="C2376" s="181" t="s">
        <v>2748</v>
      </c>
      <c r="D2376" s="62" t="s">
        <v>1528</v>
      </c>
      <c r="E2376" s="175">
        <v>10</v>
      </c>
      <c r="F2376" s="135" t="s">
        <v>183</v>
      </c>
      <c r="G2376" s="72"/>
      <c r="H2376" s="127" t="s">
        <v>1</v>
      </c>
      <c r="I2376" s="179"/>
    </row>
    <row r="2377" spans="1:9" s="126" customFormat="1" ht="136.5" x14ac:dyDescent="0.3">
      <c r="A2377" s="173" t="s">
        <v>2429</v>
      </c>
      <c r="B2377" s="174" t="s">
        <v>2698</v>
      </c>
      <c r="C2377" s="181" t="s">
        <v>478</v>
      </c>
      <c r="D2377" s="62" t="s">
        <v>1528</v>
      </c>
      <c r="E2377" s="175">
        <v>20</v>
      </c>
      <c r="F2377" s="135" t="s">
        <v>183</v>
      </c>
      <c r="G2377" s="72"/>
      <c r="H2377" s="127" t="s">
        <v>1</v>
      </c>
      <c r="I2377" s="179"/>
    </row>
    <row r="2378" spans="1:9" s="126" customFormat="1" ht="136.5" x14ac:dyDescent="0.3">
      <c r="A2378" s="173" t="s">
        <v>2429</v>
      </c>
      <c r="B2378" s="174" t="s">
        <v>2698</v>
      </c>
      <c r="C2378" s="181" t="s">
        <v>2889</v>
      </c>
      <c r="D2378" s="62" t="s">
        <v>1528</v>
      </c>
      <c r="E2378" s="175">
        <v>20</v>
      </c>
      <c r="F2378" s="135" t="s">
        <v>183</v>
      </c>
      <c r="G2378" s="72"/>
      <c r="H2378" s="127" t="s">
        <v>1</v>
      </c>
      <c r="I2378" s="179"/>
    </row>
    <row r="2379" spans="1:9" s="126" customFormat="1" ht="136.5" x14ac:dyDescent="0.3">
      <c r="A2379" s="173" t="s">
        <v>2429</v>
      </c>
      <c r="B2379" s="174" t="s">
        <v>2698</v>
      </c>
      <c r="C2379" s="181" t="s">
        <v>1771</v>
      </c>
      <c r="D2379" s="62" t="s">
        <v>1528</v>
      </c>
      <c r="E2379" s="175">
        <v>20</v>
      </c>
      <c r="F2379" s="135" t="s">
        <v>183</v>
      </c>
      <c r="G2379" s="72"/>
      <c r="H2379" s="127" t="s">
        <v>1</v>
      </c>
      <c r="I2379" s="179"/>
    </row>
    <row r="2380" spans="1:9" s="126" customFormat="1" ht="136.5" x14ac:dyDescent="0.3">
      <c r="A2380" s="173" t="s">
        <v>2429</v>
      </c>
      <c r="B2380" s="174" t="s">
        <v>2698</v>
      </c>
      <c r="C2380" s="181" t="s">
        <v>2748</v>
      </c>
      <c r="D2380" s="62" t="s">
        <v>1528</v>
      </c>
      <c r="E2380" s="175">
        <v>20</v>
      </c>
      <c r="F2380" s="135" t="s">
        <v>183</v>
      </c>
      <c r="G2380" s="72"/>
      <c r="H2380" s="127" t="s">
        <v>1</v>
      </c>
      <c r="I2380" s="179"/>
    </row>
    <row r="2381" spans="1:9" s="126" customFormat="1" ht="136.5" x14ac:dyDescent="0.3">
      <c r="A2381" s="173" t="s">
        <v>2429</v>
      </c>
      <c r="B2381" s="174" t="s">
        <v>2698</v>
      </c>
      <c r="C2381" s="181" t="s">
        <v>2791</v>
      </c>
      <c r="D2381" s="62" t="s">
        <v>1528</v>
      </c>
      <c r="E2381" s="175">
        <v>20</v>
      </c>
      <c r="F2381" s="135" t="s">
        <v>183</v>
      </c>
      <c r="G2381" s="72"/>
      <c r="H2381" s="127" t="s">
        <v>1</v>
      </c>
      <c r="I2381" s="179"/>
    </row>
    <row r="2382" spans="1:9" s="126" customFormat="1" ht="136.5" x14ac:dyDescent="0.3">
      <c r="A2382" s="173" t="s">
        <v>2429</v>
      </c>
      <c r="B2382" s="174" t="s">
        <v>2698</v>
      </c>
      <c r="C2382" s="181" t="s">
        <v>2890</v>
      </c>
      <c r="D2382" s="62" t="s">
        <v>1528</v>
      </c>
      <c r="E2382" s="175">
        <v>20</v>
      </c>
      <c r="F2382" s="135" t="s">
        <v>183</v>
      </c>
      <c r="G2382" s="72"/>
      <c r="H2382" s="127" t="s">
        <v>1</v>
      </c>
      <c r="I2382" s="179"/>
    </row>
    <row r="2383" spans="1:9" s="126" customFormat="1" ht="136.5" x14ac:dyDescent="0.3">
      <c r="A2383" s="173" t="s">
        <v>2429</v>
      </c>
      <c r="B2383" s="174" t="s">
        <v>2698</v>
      </c>
      <c r="C2383" s="181" t="s">
        <v>2835</v>
      </c>
      <c r="D2383" s="62" t="s">
        <v>1528</v>
      </c>
      <c r="E2383" s="175">
        <v>30</v>
      </c>
      <c r="F2383" s="135" t="s">
        <v>183</v>
      </c>
      <c r="G2383" s="72"/>
      <c r="H2383" s="127" t="s">
        <v>1</v>
      </c>
      <c r="I2383" s="179"/>
    </row>
    <row r="2384" spans="1:9" s="126" customFormat="1" ht="136.5" x14ac:dyDescent="0.3">
      <c r="A2384" s="173" t="s">
        <v>2429</v>
      </c>
      <c r="B2384" s="174" t="s">
        <v>2698</v>
      </c>
      <c r="C2384" s="181" t="s">
        <v>476</v>
      </c>
      <c r="D2384" s="62" t="s">
        <v>1528</v>
      </c>
      <c r="E2384" s="175">
        <v>20</v>
      </c>
      <c r="F2384" s="135" t="s">
        <v>183</v>
      </c>
      <c r="G2384" s="72"/>
      <c r="H2384" s="127" t="s">
        <v>1</v>
      </c>
      <c r="I2384" s="179"/>
    </row>
    <row r="2385" spans="1:9" s="126" customFormat="1" ht="136.5" x14ac:dyDescent="0.3">
      <c r="A2385" s="173" t="s">
        <v>2429</v>
      </c>
      <c r="B2385" s="174" t="s">
        <v>2698</v>
      </c>
      <c r="C2385" s="181" t="s">
        <v>2891</v>
      </c>
      <c r="D2385" s="62" t="s">
        <v>1528</v>
      </c>
      <c r="E2385" s="175">
        <v>20</v>
      </c>
      <c r="F2385" s="135" t="s">
        <v>183</v>
      </c>
      <c r="G2385" s="72"/>
      <c r="H2385" s="127" t="s">
        <v>1</v>
      </c>
      <c r="I2385" s="179"/>
    </row>
    <row r="2386" spans="1:9" s="126" customFormat="1" ht="136.5" x14ac:dyDescent="0.3">
      <c r="A2386" s="173" t="s">
        <v>2429</v>
      </c>
      <c r="B2386" s="174" t="s">
        <v>2698</v>
      </c>
      <c r="C2386" s="181" t="s">
        <v>2892</v>
      </c>
      <c r="D2386" s="62" t="s">
        <v>1528</v>
      </c>
      <c r="E2386" s="175">
        <v>20</v>
      </c>
      <c r="F2386" s="135" t="s">
        <v>183</v>
      </c>
      <c r="G2386" s="72"/>
      <c r="H2386" s="127" t="s">
        <v>1</v>
      </c>
      <c r="I2386" s="179"/>
    </row>
    <row r="2387" spans="1:9" s="126" customFormat="1" ht="136.5" x14ac:dyDescent="0.3">
      <c r="A2387" s="173" t="s">
        <v>2429</v>
      </c>
      <c r="B2387" s="174" t="s">
        <v>2698</v>
      </c>
      <c r="C2387" s="181" t="s">
        <v>2893</v>
      </c>
      <c r="D2387" s="62" t="s">
        <v>1528</v>
      </c>
      <c r="E2387" s="175">
        <v>20</v>
      </c>
      <c r="F2387" s="135" t="s">
        <v>183</v>
      </c>
      <c r="G2387" s="72"/>
      <c r="H2387" s="127" t="s">
        <v>1</v>
      </c>
      <c r="I2387" s="179"/>
    </row>
    <row r="2388" spans="1:9" s="126" customFormat="1" ht="136.5" x14ac:dyDescent="0.3">
      <c r="A2388" s="173" t="s">
        <v>2429</v>
      </c>
      <c r="B2388" s="174" t="s">
        <v>2698</v>
      </c>
      <c r="C2388" s="181" t="s">
        <v>2894</v>
      </c>
      <c r="D2388" s="62" t="s">
        <v>1528</v>
      </c>
      <c r="E2388" s="175">
        <v>20</v>
      </c>
      <c r="F2388" s="135" t="s">
        <v>183</v>
      </c>
      <c r="G2388" s="72"/>
      <c r="H2388" s="127" t="s">
        <v>1</v>
      </c>
      <c r="I2388" s="179"/>
    </row>
    <row r="2389" spans="1:9" s="126" customFormat="1" ht="136.5" x14ac:dyDescent="0.3">
      <c r="A2389" s="173" t="s">
        <v>2429</v>
      </c>
      <c r="B2389" s="174" t="s">
        <v>2698</v>
      </c>
      <c r="C2389" s="181" t="s">
        <v>2439</v>
      </c>
      <c r="D2389" s="62" t="s">
        <v>1528</v>
      </c>
      <c r="E2389" s="175">
        <v>20</v>
      </c>
      <c r="F2389" s="135" t="s">
        <v>183</v>
      </c>
      <c r="G2389" s="72"/>
      <c r="H2389" s="127" t="s">
        <v>1</v>
      </c>
      <c r="I2389" s="179"/>
    </row>
    <row r="2390" spans="1:9" s="126" customFormat="1" ht="136.5" x14ac:dyDescent="0.3">
      <c r="A2390" s="173" t="s">
        <v>2429</v>
      </c>
      <c r="B2390" s="174" t="s">
        <v>2698</v>
      </c>
      <c r="C2390" s="181" t="s">
        <v>2895</v>
      </c>
      <c r="D2390" s="62" t="s">
        <v>1528</v>
      </c>
      <c r="E2390" s="175">
        <v>20</v>
      </c>
      <c r="F2390" s="135" t="s">
        <v>183</v>
      </c>
      <c r="G2390" s="72"/>
      <c r="H2390" s="127" t="s">
        <v>1</v>
      </c>
      <c r="I2390" s="179"/>
    </row>
    <row r="2391" spans="1:9" s="126" customFormat="1" ht="136.5" x14ac:dyDescent="0.3">
      <c r="A2391" s="173" t="s">
        <v>2429</v>
      </c>
      <c r="B2391" s="174" t="s">
        <v>2698</v>
      </c>
      <c r="C2391" s="181" t="s">
        <v>2655</v>
      </c>
      <c r="D2391" s="62" t="s">
        <v>1528</v>
      </c>
      <c r="E2391" s="175">
        <v>20</v>
      </c>
      <c r="F2391" s="135" t="s">
        <v>183</v>
      </c>
      <c r="G2391" s="72"/>
      <c r="H2391" s="127" t="s">
        <v>1</v>
      </c>
      <c r="I2391" s="179"/>
    </row>
    <row r="2392" spans="1:9" s="126" customFormat="1" ht="136.5" x14ac:dyDescent="0.3">
      <c r="A2392" s="173" t="s">
        <v>2429</v>
      </c>
      <c r="B2392" s="174" t="s">
        <v>2698</v>
      </c>
      <c r="C2392" s="181" t="s">
        <v>2896</v>
      </c>
      <c r="D2392" s="62" t="s">
        <v>1528</v>
      </c>
      <c r="E2392" s="175">
        <v>20</v>
      </c>
      <c r="F2392" s="135" t="s">
        <v>183</v>
      </c>
      <c r="G2392" s="72"/>
      <c r="H2392" s="127" t="s">
        <v>1</v>
      </c>
      <c r="I2392" s="179"/>
    </row>
    <row r="2393" spans="1:9" s="126" customFormat="1" ht="136.5" x14ac:dyDescent="0.3">
      <c r="A2393" s="173" t="s">
        <v>2429</v>
      </c>
      <c r="B2393" s="174" t="s">
        <v>2698</v>
      </c>
      <c r="C2393" s="181" t="s">
        <v>2719</v>
      </c>
      <c r="D2393" s="62" t="s">
        <v>1528</v>
      </c>
      <c r="E2393" s="175">
        <v>20</v>
      </c>
      <c r="F2393" s="135" t="s">
        <v>183</v>
      </c>
      <c r="G2393" s="72"/>
      <c r="H2393" s="127" t="s">
        <v>1</v>
      </c>
      <c r="I2393" s="179"/>
    </row>
    <row r="2394" spans="1:9" s="126" customFormat="1" ht="136.5" x14ac:dyDescent="0.3">
      <c r="A2394" s="173" t="s">
        <v>2429</v>
      </c>
      <c r="B2394" s="174" t="s">
        <v>2698</v>
      </c>
      <c r="C2394" s="181" t="s">
        <v>2894</v>
      </c>
      <c r="D2394" s="62" t="s">
        <v>1528</v>
      </c>
      <c r="E2394" s="175">
        <v>30</v>
      </c>
      <c r="F2394" s="135" t="s">
        <v>183</v>
      </c>
      <c r="G2394" s="72"/>
      <c r="H2394" s="127" t="s">
        <v>1</v>
      </c>
      <c r="I2394" s="179"/>
    </row>
    <row r="2395" spans="1:9" s="126" customFormat="1" ht="136.5" x14ac:dyDescent="0.3">
      <c r="A2395" s="173" t="s">
        <v>2429</v>
      </c>
      <c r="B2395" s="174" t="s">
        <v>2698</v>
      </c>
      <c r="C2395" s="181" t="s">
        <v>2897</v>
      </c>
      <c r="D2395" s="62" t="s">
        <v>1528</v>
      </c>
      <c r="E2395" s="175">
        <v>20</v>
      </c>
      <c r="F2395" s="135" t="s">
        <v>183</v>
      </c>
      <c r="G2395" s="72"/>
      <c r="H2395" s="127" t="s">
        <v>1</v>
      </c>
      <c r="I2395" s="179"/>
    </row>
    <row r="2396" spans="1:9" s="126" customFormat="1" ht="136.5" x14ac:dyDescent="0.3">
      <c r="A2396" s="173" t="s">
        <v>2429</v>
      </c>
      <c r="B2396" s="174" t="s">
        <v>2698</v>
      </c>
      <c r="C2396" s="181" t="s">
        <v>2898</v>
      </c>
      <c r="D2396" s="62" t="s">
        <v>1528</v>
      </c>
      <c r="E2396" s="175">
        <v>20</v>
      </c>
      <c r="F2396" s="135" t="s">
        <v>183</v>
      </c>
      <c r="G2396" s="72"/>
      <c r="H2396" s="127" t="s">
        <v>1</v>
      </c>
      <c r="I2396" s="179"/>
    </row>
    <row r="2397" spans="1:9" s="126" customFormat="1" ht="136.5" x14ac:dyDescent="0.3">
      <c r="A2397" s="173" t="s">
        <v>2429</v>
      </c>
      <c r="B2397" s="174" t="s">
        <v>2698</v>
      </c>
      <c r="C2397" s="181" t="s">
        <v>2899</v>
      </c>
      <c r="D2397" s="62" t="s">
        <v>1528</v>
      </c>
      <c r="E2397" s="175">
        <v>20</v>
      </c>
      <c r="F2397" s="135" t="s">
        <v>183</v>
      </c>
      <c r="G2397" s="72"/>
      <c r="H2397" s="127" t="s">
        <v>1</v>
      </c>
      <c r="I2397" s="179"/>
    </row>
    <row r="2398" spans="1:9" s="126" customFormat="1" ht="136.5" x14ac:dyDescent="0.3">
      <c r="A2398" s="173" t="s">
        <v>2429</v>
      </c>
      <c r="B2398" s="174" t="s">
        <v>2698</v>
      </c>
      <c r="C2398" s="181" t="s">
        <v>2900</v>
      </c>
      <c r="D2398" s="62" t="s">
        <v>1528</v>
      </c>
      <c r="E2398" s="175">
        <v>20</v>
      </c>
      <c r="F2398" s="135" t="s">
        <v>183</v>
      </c>
      <c r="G2398" s="72"/>
      <c r="H2398" s="127" t="s">
        <v>1</v>
      </c>
      <c r="I2398" s="179"/>
    </row>
    <row r="2399" spans="1:9" s="126" customFormat="1" ht="136.5" x14ac:dyDescent="0.3">
      <c r="A2399" s="173" t="s">
        <v>2429</v>
      </c>
      <c r="B2399" s="174" t="s">
        <v>2698</v>
      </c>
      <c r="C2399" s="181" t="s">
        <v>2901</v>
      </c>
      <c r="D2399" s="62" t="s">
        <v>1528</v>
      </c>
      <c r="E2399" s="175">
        <v>20</v>
      </c>
      <c r="F2399" s="135" t="s">
        <v>183</v>
      </c>
      <c r="G2399" s="72"/>
      <c r="H2399" s="127" t="s">
        <v>1</v>
      </c>
      <c r="I2399" s="179"/>
    </row>
    <row r="2400" spans="1:9" s="126" customFormat="1" ht="136.5" x14ac:dyDescent="0.3">
      <c r="A2400" s="173" t="s">
        <v>2429</v>
      </c>
      <c r="B2400" s="174" t="s">
        <v>2698</v>
      </c>
      <c r="C2400" s="181" t="s">
        <v>2902</v>
      </c>
      <c r="D2400" s="62" t="s">
        <v>1528</v>
      </c>
      <c r="E2400" s="175">
        <v>20</v>
      </c>
      <c r="F2400" s="135" t="s">
        <v>183</v>
      </c>
      <c r="G2400" s="72"/>
      <c r="H2400" s="127" t="s">
        <v>1</v>
      </c>
      <c r="I2400" s="179"/>
    </row>
    <row r="2401" spans="1:9" s="126" customFormat="1" ht="136.5" x14ac:dyDescent="0.3">
      <c r="A2401" s="173" t="s">
        <v>2429</v>
      </c>
      <c r="B2401" s="174" t="s">
        <v>2698</v>
      </c>
      <c r="C2401" s="181" t="s">
        <v>2903</v>
      </c>
      <c r="D2401" s="62" t="s">
        <v>1528</v>
      </c>
      <c r="E2401" s="175">
        <v>10</v>
      </c>
      <c r="F2401" s="135" t="s">
        <v>183</v>
      </c>
      <c r="G2401" s="72"/>
      <c r="H2401" s="127" t="s">
        <v>1</v>
      </c>
      <c r="I2401" s="179"/>
    </row>
    <row r="2402" spans="1:9" s="126" customFormat="1" ht="136.5" x14ac:dyDescent="0.3">
      <c r="A2402" s="173" t="s">
        <v>2429</v>
      </c>
      <c r="B2402" s="174" t="s">
        <v>2698</v>
      </c>
      <c r="C2402" s="181" t="s">
        <v>2721</v>
      </c>
      <c r="D2402" s="62" t="s">
        <v>1528</v>
      </c>
      <c r="E2402" s="175">
        <v>20</v>
      </c>
      <c r="F2402" s="135" t="s">
        <v>183</v>
      </c>
      <c r="G2402" s="72"/>
      <c r="H2402" s="127" t="s">
        <v>1</v>
      </c>
      <c r="I2402" s="179"/>
    </row>
    <row r="2403" spans="1:9" s="126" customFormat="1" ht="136.5" x14ac:dyDescent="0.3">
      <c r="A2403" s="173" t="s">
        <v>2429</v>
      </c>
      <c r="B2403" s="174" t="s">
        <v>2698</v>
      </c>
      <c r="C2403" s="181" t="s">
        <v>1843</v>
      </c>
      <c r="D2403" s="62" t="s">
        <v>1528</v>
      </c>
      <c r="E2403" s="175">
        <v>20</v>
      </c>
      <c r="F2403" s="135" t="s">
        <v>183</v>
      </c>
      <c r="G2403" s="72"/>
      <c r="H2403" s="127" t="s">
        <v>1</v>
      </c>
      <c r="I2403" s="179"/>
    </row>
    <row r="2404" spans="1:9" s="126" customFormat="1" ht="136.5" x14ac:dyDescent="0.3">
      <c r="A2404" s="173" t="s">
        <v>2429</v>
      </c>
      <c r="B2404" s="174" t="s">
        <v>2698</v>
      </c>
      <c r="C2404" s="181" t="s">
        <v>2360</v>
      </c>
      <c r="D2404" s="62" t="s">
        <v>1528</v>
      </c>
      <c r="E2404" s="175">
        <v>20</v>
      </c>
      <c r="F2404" s="135" t="s">
        <v>183</v>
      </c>
      <c r="G2404" s="72"/>
      <c r="H2404" s="127" t="s">
        <v>1</v>
      </c>
      <c r="I2404" s="179"/>
    </row>
    <row r="2405" spans="1:9" s="126" customFormat="1" ht="136.5" x14ac:dyDescent="0.3">
      <c r="A2405" s="173" t="s">
        <v>2429</v>
      </c>
      <c r="B2405" s="174" t="s">
        <v>2698</v>
      </c>
      <c r="C2405" s="181" t="s">
        <v>1868</v>
      </c>
      <c r="D2405" s="62" t="s">
        <v>1528</v>
      </c>
      <c r="E2405" s="175">
        <v>20</v>
      </c>
      <c r="F2405" s="135" t="s">
        <v>183</v>
      </c>
      <c r="G2405" s="72"/>
      <c r="H2405" s="127" t="s">
        <v>1</v>
      </c>
      <c r="I2405" s="179"/>
    </row>
    <row r="2406" spans="1:9" s="126" customFormat="1" ht="136.5" x14ac:dyDescent="0.3">
      <c r="A2406" s="173" t="s">
        <v>2429</v>
      </c>
      <c r="B2406" s="174" t="s">
        <v>2698</v>
      </c>
      <c r="C2406" s="181" t="s">
        <v>2664</v>
      </c>
      <c r="D2406" s="62" t="s">
        <v>1528</v>
      </c>
      <c r="E2406" s="175">
        <v>20</v>
      </c>
      <c r="F2406" s="135" t="s">
        <v>183</v>
      </c>
      <c r="G2406" s="72"/>
      <c r="H2406" s="127" t="s">
        <v>1</v>
      </c>
      <c r="I2406" s="179"/>
    </row>
    <row r="2407" spans="1:9" s="126" customFormat="1" ht="136.5" x14ac:dyDescent="0.3">
      <c r="A2407" s="173" t="s">
        <v>2429</v>
      </c>
      <c r="B2407" s="174" t="s">
        <v>2698</v>
      </c>
      <c r="C2407" s="181" t="s">
        <v>2813</v>
      </c>
      <c r="D2407" s="62" t="s">
        <v>1528</v>
      </c>
      <c r="E2407" s="175">
        <v>20</v>
      </c>
      <c r="F2407" s="135" t="s">
        <v>183</v>
      </c>
      <c r="G2407" s="72"/>
      <c r="H2407" s="127" t="s">
        <v>1</v>
      </c>
      <c r="I2407" s="179"/>
    </row>
    <row r="2408" spans="1:9" s="126" customFormat="1" ht="136.5" x14ac:dyDescent="0.3">
      <c r="A2408" s="173" t="s">
        <v>2429</v>
      </c>
      <c r="B2408" s="174" t="s">
        <v>2698</v>
      </c>
      <c r="C2408" s="181" t="s">
        <v>2813</v>
      </c>
      <c r="D2408" s="62" t="s">
        <v>1528</v>
      </c>
      <c r="E2408" s="175">
        <v>20</v>
      </c>
      <c r="F2408" s="135" t="s">
        <v>183</v>
      </c>
      <c r="G2408" s="72"/>
      <c r="H2408" s="127" t="s">
        <v>1</v>
      </c>
      <c r="I2408" s="179"/>
    </row>
    <row r="2409" spans="1:9" s="126" customFormat="1" ht="136.5" x14ac:dyDescent="0.3">
      <c r="A2409" s="173" t="s">
        <v>2429</v>
      </c>
      <c r="B2409" s="174" t="s">
        <v>2698</v>
      </c>
      <c r="C2409" s="181" t="s">
        <v>2904</v>
      </c>
      <c r="D2409" s="62" t="s">
        <v>1528</v>
      </c>
      <c r="E2409" s="175">
        <v>30</v>
      </c>
      <c r="F2409" s="135" t="s">
        <v>183</v>
      </c>
      <c r="G2409" s="72"/>
      <c r="H2409" s="127" t="s">
        <v>1</v>
      </c>
      <c r="I2409" s="179"/>
    </row>
    <row r="2410" spans="1:9" s="126" customFormat="1" ht="136.5" x14ac:dyDescent="0.3">
      <c r="A2410" s="173" t="s">
        <v>2429</v>
      </c>
      <c r="B2410" s="174" t="s">
        <v>2698</v>
      </c>
      <c r="C2410" s="181" t="s">
        <v>1102</v>
      </c>
      <c r="D2410" s="62" t="s">
        <v>1528</v>
      </c>
      <c r="E2410" s="175">
        <v>30</v>
      </c>
      <c r="F2410" s="135" t="s">
        <v>183</v>
      </c>
      <c r="G2410" s="72"/>
      <c r="H2410" s="127" t="s">
        <v>1</v>
      </c>
      <c r="I2410" s="179"/>
    </row>
    <row r="2411" spans="1:9" s="126" customFormat="1" ht="136.5" x14ac:dyDescent="0.3">
      <c r="A2411" s="173" t="s">
        <v>2429</v>
      </c>
      <c r="B2411" s="174" t="s">
        <v>2698</v>
      </c>
      <c r="C2411" s="181" t="s">
        <v>2729</v>
      </c>
      <c r="D2411" s="62" t="s">
        <v>1528</v>
      </c>
      <c r="E2411" s="175">
        <v>20</v>
      </c>
      <c r="F2411" s="135" t="s">
        <v>183</v>
      </c>
      <c r="G2411" s="72"/>
      <c r="H2411" s="127" t="s">
        <v>1</v>
      </c>
      <c r="I2411" s="179"/>
    </row>
    <row r="2412" spans="1:9" s="126" customFormat="1" ht="136.5" x14ac:dyDescent="0.3">
      <c r="A2412" s="173" t="s">
        <v>2429</v>
      </c>
      <c r="B2412" s="174" t="s">
        <v>2698</v>
      </c>
      <c r="C2412" s="181" t="s">
        <v>2343</v>
      </c>
      <c r="D2412" s="62" t="s">
        <v>1528</v>
      </c>
      <c r="E2412" s="175">
        <v>20</v>
      </c>
      <c r="F2412" s="135" t="s">
        <v>183</v>
      </c>
      <c r="G2412" s="72"/>
      <c r="H2412" s="127" t="s">
        <v>1</v>
      </c>
      <c r="I2412" s="179"/>
    </row>
    <row r="2413" spans="1:9" s="126" customFormat="1" ht="136.5" x14ac:dyDescent="0.3">
      <c r="A2413" s="173" t="s">
        <v>2429</v>
      </c>
      <c r="B2413" s="174" t="s">
        <v>2698</v>
      </c>
      <c r="C2413" s="181" t="s">
        <v>2905</v>
      </c>
      <c r="D2413" s="62" t="s">
        <v>1528</v>
      </c>
      <c r="E2413" s="175">
        <v>20</v>
      </c>
      <c r="F2413" s="135" t="s">
        <v>183</v>
      </c>
      <c r="G2413" s="72"/>
      <c r="H2413" s="127" t="s">
        <v>1</v>
      </c>
      <c r="I2413" s="179"/>
    </row>
    <row r="2414" spans="1:9" s="126" customFormat="1" ht="136.5" x14ac:dyDescent="0.3">
      <c r="A2414" s="173" t="s">
        <v>2429</v>
      </c>
      <c r="B2414" s="174" t="s">
        <v>2698</v>
      </c>
      <c r="C2414" s="181" t="s">
        <v>2906</v>
      </c>
      <c r="D2414" s="62" t="s">
        <v>1528</v>
      </c>
      <c r="E2414" s="175">
        <v>20</v>
      </c>
      <c r="F2414" s="135" t="s">
        <v>183</v>
      </c>
      <c r="G2414" s="72"/>
      <c r="H2414" s="127" t="s">
        <v>1</v>
      </c>
      <c r="I2414" s="179"/>
    </row>
    <row r="2415" spans="1:9" s="126" customFormat="1" ht="136.5" x14ac:dyDescent="0.3">
      <c r="A2415" s="173" t="s">
        <v>2429</v>
      </c>
      <c r="B2415" s="174" t="s">
        <v>2698</v>
      </c>
      <c r="C2415" s="181" t="s">
        <v>2907</v>
      </c>
      <c r="D2415" s="62" t="s">
        <v>1528</v>
      </c>
      <c r="E2415" s="175">
        <v>20</v>
      </c>
      <c r="F2415" s="135" t="s">
        <v>183</v>
      </c>
      <c r="G2415" s="72"/>
      <c r="H2415" s="127" t="s">
        <v>1</v>
      </c>
      <c r="I2415" s="179"/>
    </row>
    <row r="2416" spans="1:9" s="126" customFormat="1" ht="136.5" x14ac:dyDescent="0.3">
      <c r="A2416" s="173" t="s">
        <v>2429</v>
      </c>
      <c r="B2416" s="174" t="s">
        <v>2698</v>
      </c>
      <c r="C2416" s="181" t="s">
        <v>2908</v>
      </c>
      <c r="D2416" s="62" t="s">
        <v>1528</v>
      </c>
      <c r="E2416" s="175">
        <v>20</v>
      </c>
      <c r="F2416" s="135" t="s">
        <v>183</v>
      </c>
      <c r="G2416" s="72"/>
      <c r="H2416" s="127" t="s">
        <v>1</v>
      </c>
      <c r="I2416" s="179"/>
    </row>
    <row r="2417" spans="1:9" s="126" customFormat="1" ht="136.5" x14ac:dyDescent="0.3">
      <c r="A2417" s="173" t="s">
        <v>2429</v>
      </c>
      <c r="B2417" s="174" t="s">
        <v>2698</v>
      </c>
      <c r="C2417" s="181" t="s">
        <v>1089</v>
      </c>
      <c r="D2417" s="62" t="s">
        <v>1528</v>
      </c>
      <c r="E2417" s="175">
        <v>30</v>
      </c>
      <c r="F2417" s="135" t="s">
        <v>183</v>
      </c>
      <c r="G2417" s="72"/>
      <c r="H2417" s="127" t="s">
        <v>1</v>
      </c>
      <c r="I2417" s="179"/>
    </row>
    <row r="2418" spans="1:9" s="126" customFormat="1" ht="136.5" x14ac:dyDescent="0.3">
      <c r="A2418" s="173" t="s">
        <v>2429</v>
      </c>
      <c r="B2418" s="174" t="s">
        <v>2698</v>
      </c>
      <c r="C2418" s="181" t="s">
        <v>2797</v>
      </c>
      <c r="D2418" s="62" t="s">
        <v>1528</v>
      </c>
      <c r="E2418" s="175">
        <v>30</v>
      </c>
      <c r="F2418" s="135" t="s">
        <v>183</v>
      </c>
      <c r="G2418" s="72"/>
      <c r="H2418" s="127" t="s">
        <v>1</v>
      </c>
      <c r="I2418" s="179"/>
    </row>
    <row r="2419" spans="1:9" s="126" customFormat="1" ht="136.5" x14ac:dyDescent="0.3">
      <c r="A2419" s="173" t="s">
        <v>2429</v>
      </c>
      <c r="B2419" s="174" t="s">
        <v>2698</v>
      </c>
      <c r="C2419" s="181" t="s">
        <v>2439</v>
      </c>
      <c r="D2419" s="62" t="s">
        <v>1528</v>
      </c>
      <c r="E2419" s="175">
        <v>16</v>
      </c>
      <c r="F2419" s="135" t="s">
        <v>183</v>
      </c>
      <c r="G2419" s="72"/>
      <c r="H2419" s="127" t="s">
        <v>1</v>
      </c>
      <c r="I2419" s="179"/>
    </row>
    <row r="2420" spans="1:9" s="126" customFormat="1" ht="136.5" x14ac:dyDescent="0.3">
      <c r="A2420" s="173" t="s">
        <v>2429</v>
      </c>
      <c r="B2420" s="174" t="s">
        <v>2698</v>
      </c>
      <c r="C2420" s="181" t="s">
        <v>2909</v>
      </c>
      <c r="D2420" s="62" t="s">
        <v>1528</v>
      </c>
      <c r="E2420" s="175">
        <v>20</v>
      </c>
      <c r="F2420" s="135" t="s">
        <v>183</v>
      </c>
      <c r="G2420" s="72"/>
      <c r="H2420" s="127" t="s">
        <v>1</v>
      </c>
      <c r="I2420" s="179"/>
    </row>
    <row r="2421" spans="1:9" s="126" customFormat="1" ht="136.5" x14ac:dyDescent="0.3">
      <c r="A2421" s="173" t="s">
        <v>2429</v>
      </c>
      <c r="B2421" s="174" t="s">
        <v>2698</v>
      </c>
      <c r="C2421" s="181" t="s">
        <v>2910</v>
      </c>
      <c r="D2421" s="62" t="s">
        <v>1528</v>
      </c>
      <c r="E2421" s="175">
        <v>20</v>
      </c>
      <c r="F2421" s="135" t="s">
        <v>183</v>
      </c>
      <c r="G2421" s="72"/>
      <c r="H2421" s="127" t="s">
        <v>1</v>
      </c>
      <c r="I2421" s="179"/>
    </row>
    <row r="2422" spans="1:9" s="126" customFormat="1" ht="136.5" x14ac:dyDescent="0.3">
      <c r="A2422" s="173" t="s">
        <v>2429</v>
      </c>
      <c r="B2422" s="174" t="s">
        <v>2698</v>
      </c>
      <c r="C2422" s="181" t="s">
        <v>2911</v>
      </c>
      <c r="D2422" s="62" t="s">
        <v>1528</v>
      </c>
      <c r="E2422" s="175">
        <v>20</v>
      </c>
      <c r="F2422" s="135" t="s">
        <v>183</v>
      </c>
      <c r="G2422" s="72"/>
      <c r="H2422" s="127" t="s">
        <v>1</v>
      </c>
      <c r="I2422" s="179"/>
    </row>
    <row r="2423" spans="1:9" s="126" customFormat="1" ht="136.5" x14ac:dyDescent="0.3">
      <c r="A2423" s="173" t="s">
        <v>2429</v>
      </c>
      <c r="B2423" s="174" t="s">
        <v>2698</v>
      </c>
      <c r="C2423" s="181" t="s">
        <v>2912</v>
      </c>
      <c r="D2423" s="62" t="s">
        <v>1528</v>
      </c>
      <c r="E2423" s="175">
        <v>20</v>
      </c>
      <c r="F2423" s="135" t="s">
        <v>183</v>
      </c>
      <c r="G2423" s="72"/>
      <c r="H2423" s="127" t="s">
        <v>1</v>
      </c>
      <c r="I2423" s="179"/>
    </row>
    <row r="2424" spans="1:9" s="126" customFormat="1" ht="136.5" x14ac:dyDescent="0.3">
      <c r="A2424" s="173" t="s">
        <v>2429</v>
      </c>
      <c r="B2424" s="174" t="s">
        <v>2698</v>
      </c>
      <c r="C2424" s="181" t="s">
        <v>1805</v>
      </c>
      <c r="D2424" s="62" t="s">
        <v>1528</v>
      </c>
      <c r="E2424" s="175">
        <v>30</v>
      </c>
      <c r="F2424" s="135" t="s">
        <v>183</v>
      </c>
      <c r="G2424" s="72"/>
      <c r="H2424" s="127" t="s">
        <v>1</v>
      </c>
      <c r="I2424" s="179"/>
    </row>
    <row r="2425" spans="1:9" s="126" customFormat="1" ht="136.5" x14ac:dyDescent="0.3">
      <c r="A2425" s="173" t="s">
        <v>2429</v>
      </c>
      <c r="B2425" s="174" t="s">
        <v>2698</v>
      </c>
      <c r="C2425" s="181" t="s">
        <v>2720</v>
      </c>
      <c r="D2425" s="62" t="s">
        <v>1528</v>
      </c>
      <c r="E2425" s="175">
        <v>30</v>
      </c>
      <c r="F2425" s="135" t="s">
        <v>183</v>
      </c>
      <c r="G2425" s="72"/>
      <c r="H2425" s="127" t="s">
        <v>1</v>
      </c>
      <c r="I2425" s="179"/>
    </row>
    <row r="2426" spans="1:9" s="126" customFormat="1" ht="136.5" x14ac:dyDescent="0.3">
      <c r="A2426" s="173" t="s">
        <v>2429</v>
      </c>
      <c r="B2426" s="174" t="s">
        <v>2698</v>
      </c>
      <c r="C2426" s="181" t="s">
        <v>2720</v>
      </c>
      <c r="D2426" s="62" t="s">
        <v>1528</v>
      </c>
      <c r="E2426" s="175">
        <v>10</v>
      </c>
      <c r="F2426" s="135" t="s">
        <v>183</v>
      </c>
      <c r="G2426" s="72"/>
      <c r="H2426" s="127" t="s">
        <v>1</v>
      </c>
      <c r="I2426" s="179"/>
    </row>
    <row r="2427" spans="1:9" s="126" customFormat="1" ht="136.5" x14ac:dyDescent="0.3">
      <c r="A2427" s="173" t="s">
        <v>2429</v>
      </c>
      <c r="B2427" s="174" t="s">
        <v>2698</v>
      </c>
      <c r="C2427" s="181" t="s">
        <v>2881</v>
      </c>
      <c r="D2427" s="62" t="s">
        <v>1528</v>
      </c>
      <c r="E2427" s="175">
        <v>10</v>
      </c>
      <c r="F2427" s="135" t="s">
        <v>183</v>
      </c>
      <c r="G2427" s="72"/>
      <c r="H2427" s="127" t="s">
        <v>1</v>
      </c>
      <c r="I2427" s="179"/>
    </row>
    <row r="2428" spans="1:9" s="126" customFormat="1" ht="136.5" x14ac:dyDescent="0.3">
      <c r="A2428" s="173" t="s">
        <v>2429</v>
      </c>
      <c r="B2428" s="174" t="s">
        <v>2698</v>
      </c>
      <c r="C2428" s="181" t="s">
        <v>2851</v>
      </c>
      <c r="D2428" s="62" t="s">
        <v>1528</v>
      </c>
      <c r="E2428" s="175">
        <v>30</v>
      </c>
      <c r="F2428" s="135" t="s">
        <v>183</v>
      </c>
      <c r="G2428" s="72"/>
      <c r="H2428" s="127" t="s">
        <v>1</v>
      </c>
      <c r="I2428" s="179"/>
    </row>
    <row r="2429" spans="1:9" s="126" customFormat="1" ht="136.5" x14ac:dyDescent="0.3">
      <c r="A2429" s="173" t="s">
        <v>2429</v>
      </c>
      <c r="B2429" s="174" t="s">
        <v>2698</v>
      </c>
      <c r="C2429" s="181" t="s">
        <v>2349</v>
      </c>
      <c r="D2429" s="62" t="s">
        <v>1528</v>
      </c>
      <c r="E2429" s="175">
        <v>20</v>
      </c>
      <c r="F2429" s="135" t="s">
        <v>183</v>
      </c>
      <c r="G2429" s="72"/>
      <c r="H2429" s="127" t="s">
        <v>1</v>
      </c>
      <c r="I2429" s="179"/>
    </row>
    <row r="2430" spans="1:9" s="126" customFormat="1" ht="136.5" x14ac:dyDescent="0.3">
      <c r="A2430" s="173" t="s">
        <v>2429</v>
      </c>
      <c r="B2430" s="174" t="s">
        <v>2698</v>
      </c>
      <c r="C2430" s="181" t="s">
        <v>2913</v>
      </c>
      <c r="D2430" s="62" t="s">
        <v>1528</v>
      </c>
      <c r="E2430" s="175">
        <v>30</v>
      </c>
      <c r="F2430" s="135" t="s">
        <v>183</v>
      </c>
      <c r="G2430" s="72"/>
      <c r="H2430" s="127" t="s">
        <v>1</v>
      </c>
      <c r="I2430" s="179"/>
    </row>
    <row r="2431" spans="1:9" s="126" customFormat="1" ht="136.5" x14ac:dyDescent="0.3">
      <c r="A2431" s="173" t="s">
        <v>2429</v>
      </c>
      <c r="B2431" s="174" t="s">
        <v>2698</v>
      </c>
      <c r="C2431" s="181" t="s">
        <v>2726</v>
      </c>
      <c r="D2431" s="62" t="s">
        <v>1528</v>
      </c>
      <c r="E2431" s="175">
        <v>30</v>
      </c>
      <c r="F2431" s="135" t="s">
        <v>183</v>
      </c>
      <c r="G2431" s="72"/>
      <c r="H2431" s="127" t="s">
        <v>1</v>
      </c>
      <c r="I2431" s="179"/>
    </row>
    <row r="2432" spans="1:9" s="126" customFormat="1" ht="136.5" x14ac:dyDescent="0.3">
      <c r="A2432" s="173" t="s">
        <v>2429</v>
      </c>
      <c r="B2432" s="174" t="s">
        <v>2698</v>
      </c>
      <c r="C2432" s="181" t="s">
        <v>2914</v>
      </c>
      <c r="D2432" s="62" t="s">
        <v>1528</v>
      </c>
      <c r="E2432" s="175">
        <v>20</v>
      </c>
      <c r="F2432" s="135" t="s">
        <v>183</v>
      </c>
      <c r="G2432" s="72"/>
      <c r="H2432" s="127" t="s">
        <v>1</v>
      </c>
      <c r="I2432" s="179"/>
    </row>
    <row r="2433" spans="1:9" s="126" customFormat="1" ht="136.5" x14ac:dyDescent="0.3">
      <c r="A2433" s="173" t="s">
        <v>2429</v>
      </c>
      <c r="B2433" s="174" t="s">
        <v>2698</v>
      </c>
      <c r="C2433" s="181" t="s">
        <v>2915</v>
      </c>
      <c r="D2433" s="62" t="s">
        <v>1528</v>
      </c>
      <c r="E2433" s="175">
        <v>20</v>
      </c>
      <c r="F2433" s="135" t="s">
        <v>183</v>
      </c>
      <c r="G2433" s="72"/>
      <c r="H2433" s="127" t="s">
        <v>1</v>
      </c>
      <c r="I2433" s="179"/>
    </row>
    <row r="2434" spans="1:9" s="126" customFormat="1" ht="136.5" x14ac:dyDescent="0.3">
      <c r="A2434" s="173" t="s">
        <v>2429</v>
      </c>
      <c r="B2434" s="174" t="s">
        <v>2698</v>
      </c>
      <c r="C2434" s="181" t="s">
        <v>2916</v>
      </c>
      <c r="D2434" s="62" t="s">
        <v>1528</v>
      </c>
      <c r="E2434" s="175">
        <v>20</v>
      </c>
      <c r="F2434" s="135" t="s">
        <v>183</v>
      </c>
      <c r="G2434" s="72"/>
      <c r="H2434" s="127" t="s">
        <v>1</v>
      </c>
      <c r="I2434" s="179"/>
    </row>
    <row r="2435" spans="1:9" s="126" customFormat="1" ht="136.5" x14ac:dyDescent="0.3">
      <c r="A2435" s="173" t="s">
        <v>2429</v>
      </c>
      <c r="B2435" s="174" t="s">
        <v>2698</v>
      </c>
      <c r="C2435" s="181" t="s">
        <v>2917</v>
      </c>
      <c r="D2435" s="62" t="s">
        <v>1528</v>
      </c>
      <c r="E2435" s="175">
        <v>30</v>
      </c>
      <c r="F2435" s="135" t="s">
        <v>183</v>
      </c>
      <c r="G2435" s="72"/>
      <c r="H2435" s="127" t="s">
        <v>1</v>
      </c>
      <c r="I2435" s="179"/>
    </row>
    <row r="2436" spans="1:9" s="126" customFormat="1" ht="136.5" x14ac:dyDescent="0.3">
      <c r="A2436" s="173" t="s">
        <v>2429</v>
      </c>
      <c r="B2436" s="174" t="s">
        <v>2698</v>
      </c>
      <c r="C2436" s="181" t="s">
        <v>2918</v>
      </c>
      <c r="D2436" s="62" t="s">
        <v>1528</v>
      </c>
      <c r="E2436" s="175">
        <v>20</v>
      </c>
      <c r="F2436" s="135" t="s">
        <v>183</v>
      </c>
      <c r="G2436" s="72"/>
      <c r="H2436" s="127" t="s">
        <v>1</v>
      </c>
      <c r="I2436" s="179"/>
    </row>
    <row r="2437" spans="1:9" s="126" customFormat="1" ht="136.5" x14ac:dyDescent="0.3">
      <c r="A2437" s="173" t="s">
        <v>2429</v>
      </c>
      <c r="B2437" s="174" t="s">
        <v>2698</v>
      </c>
      <c r="C2437" s="181" t="s">
        <v>2919</v>
      </c>
      <c r="D2437" s="62" t="s">
        <v>1528</v>
      </c>
      <c r="E2437" s="175">
        <v>20</v>
      </c>
      <c r="F2437" s="135" t="s">
        <v>183</v>
      </c>
      <c r="G2437" s="72"/>
      <c r="H2437" s="127" t="s">
        <v>1</v>
      </c>
      <c r="I2437" s="179"/>
    </row>
    <row r="2438" spans="1:9" s="126" customFormat="1" ht="136.5" x14ac:dyDescent="0.3">
      <c r="A2438" s="173" t="s">
        <v>2429</v>
      </c>
      <c r="B2438" s="174" t="s">
        <v>2698</v>
      </c>
      <c r="C2438" s="181" t="s">
        <v>2920</v>
      </c>
      <c r="D2438" s="62" t="s">
        <v>1528</v>
      </c>
      <c r="E2438" s="175">
        <v>20</v>
      </c>
      <c r="F2438" s="135" t="s">
        <v>183</v>
      </c>
      <c r="G2438" s="72"/>
      <c r="H2438" s="127" t="s">
        <v>1</v>
      </c>
      <c r="I2438" s="179"/>
    </row>
    <row r="2439" spans="1:9" s="126" customFormat="1" ht="136.5" x14ac:dyDescent="0.3">
      <c r="A2439" s="173" t="s">
        <v>2429</v>
      </c>
      <c r="B2439" s="174" t="s">
        <v>2698</v>
      </c>
      <c r="C2439" s="181" t="s">
        <v>2921</v>
      </c>
      <c r="D2439" s="62" t="s">
        <v>1528</v>
      </c>
      <c r="E2439" s="175">
        <v>20</v>
      </c>
      <c r="F2439" s="135" t="s">
        <v>183</v>
      </c>
      <c r="G2439" s="72"/>
      <c r="H2439" s="127" t="s">
        <v>1</v>
      </c>
      <c r="I2439" s="179"/>
    </row>
    <row r="2440" spans="1:9" s="126" customFormat="1" ht="136.5" x14ac:dyDescent="0.3">
      <c r="A2440" s="173" t="s">
        <v>2429</v>
      </c>
      <c r="B2440" s="174" t="s">
        <v>2698</v>
      </c>
      <c r="C2440" s="181" t="s">
        <v>2778</v>
      </c>
      <c r="D2440" s="62" t="s">
        <v>1528</v>
      </c>
      <c r="E2440" s="175">
        <v>30</v>
      </c>
      <c r="F2440" s="135" t="s">
        <v>183</v>
      </c>
      <c r="G2440" s="72"/>
      <c r="H2440" s="127" t="s">
        <v>1</v>
      </c>
      <c r="I2440" s="179"/>
    </row>
    <row r="2441" spans="1:9" s="126" customFormat="1" ht="136.5" x14ac:dyDescent="0.3">
      <c r="A2441" s="173" t="s">
        <v>2429</v>
      </c>
      <c r="B2441" s="174" t="s">
        <v>2698</v>
      </c>
      <c r="C2441" s="181" t="s">
        <v>2922</v>
      </c>
      <c r="D2441" s="62" t="s">
        <v>1528</v>
      </c>
      <c r="E2441" s="175">
        <v>20</v>
      </c>
      <c r="F2441" s="135" t="s">
        <v>183</v>
      </c>
      <c r="G2441" s="72"/>
      <c r="H2441" s="127" t="s">
        <v>1</v>
      </c>
      <c r="I2441" s="179"/>
    </row>
    <row r="2442" spans="1:9" s="126" customFormat="1" ht="136.5" x14ac:dyDescent="0.3">
      <c r="A2442" s="173" t="s">
        <v>2429</v>
      </c>
      <c r="B2442" s="174" t="s">
        <v>2698</v>
      </c>
      <c r="C2442" s="181" t="s">
        <v>2915</v>
      </c>
      <c r="D2442" s="62" t="s">
        <v>1528</v>
      </c>
      <c r="E2442" s="175">
        <v>30</v>
      </c>
      <c r="F2442" s="135" t="s">
        <v>183</v>
      </c>
      <c r="G2442" s="72"/>
      <c r="H2442" s="127" t="s">
        <v>1</v>
      </c>
      <c r="I2442" s="179"/>
    </row>
    <row r="2443" spans="1:9" s="126" customFormat="1" ht="136.5" x14ac:dyDescent="0.3">
      <c r="A2443" s="173" t="s">
        <v>2429</v>
      </c>
      <c r="B2443" s="174" t="s">
        <v>2698</v>
      </c>
      <c r="C2443" s="181" t="s">
        <v>2923</v>
      </c>
      <c r="D2443" s="62" t="s">
        <v>1528</v>
      </c>
      <c r="E2443" s="175">
        <v>20</v>
      </c>
      <c r="F2443" s="135" t="s">
        <v>183</v>
      </c>
      <c r="G2443" s="72"/>
      <c r="H2443" s="127" t="s">
        <v>1</v>
      </c>
      <c r="I2443" s="179"/>
    </row>
    <row r="2444" spans="1:9" s="126" customFormat="1" ht="136.5" x14ac:dyDescent="0.3">
      <c r="A2444" s="173" t="s">
        <v>2429</v>
      </c>
      <c r="B2444" s="174" t="s">
        <v>2698</v>
      </c>
      <c r="C2444" s="181" t="s">
        <v>2924</v>
      </c>
      <c r="D2444" s="62" t="s">
        <v>1528</v>
      </c>
      <c r="E2444" s="175">
        <v>20</v>
      </c>
      <c r="F2444" s="135" t="s">
        <v>183</v>
      </c>
      <c r="G2444" s="72"/>
      <c r="H2444" s="127" t="s">
        <v>1</v>
      </c>
      <c r="I2444" s="179"/>
    </row>
    <row r="2445" spans="1:9" s="126" customFormat="1" ht="136.5" x14ac:dyDescent="0.3">
      <c r="A2445" s="173" t="s">
        <v>2429</v>
      </c>
      <c r="B2445" s="174" t="s">
        <v>2698</v>
      </c>
      <c r="C2445" s="181" t="s">
        <v>2925</v>
      </c>
      <c r="D2445" s="62" t="s">
        <v>1528</v>
      </c>
      <c r="E2445" s="175">
        <v>20</v>
      </c>
      <c r="F2445" s="135" t="s">
        <v>183</v>
      </c>
      <c r="G2445" s="72"/>
      <c r="H2445" s="127" t="s">
        <v>1</v>
      </c>
      <c r="I2445" s="179"/>
    </row>
    <row r="2446" spans="1:9" s="126" customFormat="1" ht="136.5" x14ac:dyDescent="0.3">
      <c r="A2446" s="173" t="s">
        <v>2429</v>
      </c>
      <c r="B2446" s="174" t="s">
        <v>2698</v>
      </c>
      <c r="C2446" s="181" t="s">
        <v>2926</v>
      </c>
      <c r="D2446" s="62" t="s">
        <v>1528</v>
      </c>
      <c r="E2446" s="175">
        <v>20</v>
      </c>
      <c r="F2446" s="135" t="s">
        <v>183</v>
      </c>
      <c r="G2446" s="72"/>
      <c r="H2446" s="127" t="s">
        <v>1</v>
      </c>
      <c r="I2446" s="179"/>
    </row>
    <row r="2447" spans="1:9" s="126" customFormat="1" ht="136.5" x14ac:dyDescent="0.3">
      <c r="A2447" s="173" t="s">
        <v>2429</v>
      </c>
      <c r="B2447" s="174" t="s">
        <v>2698</v>
      </c>
      <c r="C2447" s="181" t="s">
        <v>2927</v>
      </c>
      <c r="D2447" s="62" t="s">
        <v>1528</v>
      </c>
      <c r="E2447" s="175">
        <v>10</v>
      </c>
      <c r="F2447" s="135" t="s">
        <v>183</v>
      </c>
      <c r="G2447" s="72"/>
      <c r="H2447" s="127" t="s">
        <v>1</v>
      </c>
      <c r="I2447" s="179"/>
    </row>
    <row r="2448" spans="1:9" s="126" customFormat="1" ht="136.5" x14ac:dyDescent="0.3">
      <c r="A2448" s="173" t="s">
        <v>2429</v>
      </c>
      <c r="B2448" s="174" t="s">
        <v>2698</v>
      </c>
      <c r="C2448" s="181" t="s">
        <v>2928</v>
      </c>
      <c r="D2448" s="62" t="s">
        <v>1528</v>
      </c>
      <c r="E2448" s="175">
        <v>20</v>
      </c>
      <c r="F2448" s="135" t="s">
        <v>183</v>
      </c>
      <c r="G2448" s="72"/>
      <c r="H2448" s="127" t="s">
        <v>1</v>
      </c>
      <c r="I2448" s="179"/>
    </row>
    <row r="2449" spans="1:9" s="126" customFormat="1" ht="136.5" x14ac:dyDescent="0.3">
      <c r="A2449" s="173" t="s">
        <v>2429</v>
      </c>
      <c r="B2449" s="174" t="s">
        <v>2698</v>
      </c>
      <c r="C2449" s="181" t="s">
        <v>2929</v>
      </c>
      <c r="D2449" s="62" t="s">
        <v>1528</v>
      </c>
      <c r="E2449" s="175">
        <v>30</v>
      </c>
      <c r="F2449" s="135" t="s">
        <v>183</v>
      </c>
      <c r="G2449" s="72"/>
      <c r="H2449" s="127" t="s">
        <v>1</v>
      </c>
      <c r="I2449" s="179"/>
    </row>
    <row r="2450" spans="1:9" s="126" customFormat="1" ht="136.5" x14ac:dyDescent="0.3">
      <c r="A2450" s="173" t="s">
        <v>2429</v>
      </c>
      <c r="B2450" s="174" t="s">
        <v>2698</v>
      </c>
      <c r="C2450" s="181" t="s">
        <v>2736</v>
      </c>
      <c r="D2450" s="62" t="s">
        <v>1528</v>
      </c>
      <c r="E2450" s="175">
        <v>20</v>
      </c>
      <c r="F2450" s="135" t="s">
        <v>183</v>
      </c>
      <c r="G2450" s="72"/>
      <c r="H2450" s="127" t="s">
        <v>1</v>
      </c>
      <c r="I2450" s="179"/>
    </row>
    <row r="2451" spans="1:9" s="126" customFormat="1" ht="136.5" x14ac:dyDescent="0.3">
      <c r="A2451" s="173" t="s">
        <v>2429</v>
      </c>
      <c r="B2451" s="174" t="s">
        <v>2698</v>
      </c>
      <c r="C2451" s="181" t="s">
        <v>2930</v>
      </c>
      <c r="D2451" s="62" t="s">
        <v>1528</v>
      </c>
      <c r="E2451" s="175">
        <v>20</v>
      </c>
      <c r="F2451" s="135" t="s">
        <v>183</v>
      </c>
      <c r="G2451" s="72"/>
      <c r="H2451" s="127" t="s">
        <v>1</v>
      </c>
      <c r="I2451" s="179"/>
    </row>
    <row r="2452" spans="1:9" s="126" customFormat="1" ht="136.5" x14ac:dyDescent="0.3">
      <c r="A2452" s="173" t="s">
        <v>2429</v>
      </c>
      <c r="B2452" s="174" t="s">
        <v>2698</v>
      </c>
      <c r="C2452" s="181" t="s">
        <v>2931</v>
      </c>
      <c r="D2452" s="62" t="s">
        <v>1528</v>
      </c>
      <c r="E2452" s="175">
        <v>20</v>
      </c>
      <c r="F2452" s="135" t="s">
        <v>183</v>
      </c>
      <c r="G2452" s="72"/>
      <c r="H2452" s="127" t="s">
        <v>1</v>
      </c>
      <c r="I2452" s="179"/>
    </row>
    <row r="2453" spans="1:9" s="126" customFormat="1" ht="136.5" x14ac:dyDescent="0.3">
      <c r="A2453" s="173" t="s">
        <v>2429</v>
      </c>
      <c r="B2453" s="174" t="s">
        <v>2698</v>
      </c>
      <c r="C2453" s="181" t="s">
        <v>2932</v>
      </c>
      <c r="D2453" s="62" t="s">
        <v>1528</v>
      </c>
      <c r="E2453" s="175">
        <v>20</v>
      </c>
      <c r="F2453" s="135" t="s">
        <v>183</v>
      </c>
      <c r="G2453" s="72"/>
      <c r="H2453" s="127" t="s">
        <v>1</v>
      </c>
      <c r="I2453" s="179"/>
    </row>
    <row r="2454" spans="1:9" s="126" customFormat="1" ht="136.5" x14ac:dyDescent="0.3">
      <c r="A2454" s="173" t="s">
        <v>2429</v>
      </c>
      <c r="B2454" s="174" t="s">
        <v>2698</v>
      </c>
      <c r="C2454" s="181" t="s">
        <v>2933</v>
      </c>
      <c r="D2454" s="62" t="s">
        <v>1528</v>
      </c>
      <c r="E2454" s="175">
        <v>30</v>
      </c>
      <c r="F2454" s="135" t="s">
        <v>183</v>
      </c>
      <c r="G2454" s="72"/>
      <c r="H2454" s="127" t="s">
        <v>1</v>
      </c>
      <c r="I2454" s="179"/>
    </row>
    <row r="2455" spans="1:9" s="126" customFormat="1" ht="136.5" x14ac:dyDescent="0.3">
      <c r="A2455" s="173" t="s">
        <v>2429</v>
      </c>
      <c r="B2455" s="174" t="s">
        <v>2698</v>
      </c>
      <c r="C2455" s="181" t="s">
        <v>2934</v>
      </c>
      <c r="D2455" s="62" t="s">
        <v>1528</v>
      </c>
      <c r="E2455" s="175">
        <v>10</v>
      </c>
      <c r="F2455" s="135" t="s">
        <v>183</v>
      </c>
      <c r="G2455" s="72"/>
      <c r="H2455" s="127" t="s">
        <v>1</v>
      </c>
      <c r="I2455" s="179"/>
    </row>
    <row r="2456" spans="1:9" s="126" customFormat="1" ht="136.5" x14ac:dyDescent="0.3">
      <c r="A2456" s="173" t="s">
        <v>2429</v>
      </c>
      <c r="B2456" s="174" t="s">
        <v>2698</v>
      </c>
      <c r="C2456" s="181" t="s">
        <v>2913</v>
      </c>
      <c r="D2456" s="62" t="s">
        <v>1528</v>
      </c>
      <c r="E2456" s="175">
        <v>20</v>
      </c>
      <c r="F2456" s="135" t="s">
        <v>183</v>
      </c>
      <c r="G2456" s="72"/>
      <c r="H2456" s="127" t="s">
        <v>1</v>
      </c>
      <c r="I2456" s="179"/>
    </row>
    <row r="2457" spans="1:9" s="126" customFormat="1" ht="136.5" x14ac:dyDescent="0.3">
      <c r="A2457" s="173" t="s">
        <v>2429</v>
      </c>
      <c r="B2457" s="174" t="s">
        <v>2698</v>
      </c>
      <c r="C2457" s="181" t="s">
        <v>2935</v>
      </c>
      <c r="D2457" s="62" t="s">
        <v>1528</v>
      </c>
      <c r="E2457" s="175">
        <v>20</v>
      </c>
      <c r="F2457" s="135" t="s">
        <v>183</v>
      </c>
      <c r="G2457" s="72"/>
      <c r="H2457" s="127" t="s">
        <v>1</v>
      </c>
      <c r="I2457" s="179"/>
    </row>
    <row r="2458" spans="1:9" s="126" customFormat="1" ht="136.5" x14ac:dyDescent="0.3">
      <c r="A2458" s="173" t="s">
        <v>2429</v>
      </c>
      <c r="B2458" s="174" t="s">
        <v>2698</v>
      </c>
      <c r="C2458" s="181" t="s">
        <v>2934</v>
      </c>
      <c r="D2458" s="62" t="s">
        <v>1528</v>
      </c>
      <c r="E2458" s="175">
        <v>20</v>
      </c>
      <c r="F2458" s="135" t="s">
        <v>183</v>
      </c>
      <c r="G2458" s="72"/>
      <c r="H2458" s="127" t="s">
        <v>1</v>
      </c>
      <c r="I2458" s="179"/>
    </row>
    <row r="2459" spans="1:9" s="126" customFormat="1" ht="136.5" x14ac:dyDescent="0.3">
      <c r="A2459" s="173" t="s">
        <v>2429</v>
      </c>
      <c r="B2459" s="174" t="s">
        <v>2698</v>
      </c>
      <c r="C2459" s="181" t="s">
        <v>2936</v>
      </c>
      <c r="D2459" s="62" t="s">
        <v>1528</v>
      </c>
      <c r="E2459" s="175">
        <v>20</v>
      </c>
      <c r="F2459" s="135" t="s">
        <v>183</v>
      </c>
      <c r="G2459" s="72"/>
      <c r="H2459" s="127" t="s">
        <v>1</v>
      </c>
      <c r="I2459" s="179"/>
    </row>
    <row r="2460" spans="1:9" s="126" customFormat="1" ht="136.5" x14ac:dyDescent="0.3">
      <c r="A2460" s="173" t="s">
        <v>2429</v>
      </c>
      <c r="B2460" s="174" t="s">
        <v>2698</v>
      </c>
      <c r="C2460" s="181" t="s">
        <v>2631</v>
      </c>
      <c r="D2460" s="62" t="s">
        <v>1528</v>
      </c>
      <c r="E2460" s="175">
        <v>30</v>
      </c>
      <c r="F2460" s="135" t="s">
        <v>183</v>
      </c>
      <c r="G2460" s="72"/>
      <c r="H2460" s="127" t="s">
        <v>1</v>
      </c>
      <c r="I2460" s="179"/>
    </row>
    <row r="2461" spans="1:9" s="126" customFormat="1" ht="136.5" x14ac:dyDescent="0.3">
      <c r="A2461" s="173" t="s">
        <v>2429</v>
      </c>
      <c r="B2461" s="174" t="s">
        <v>2698</v>
      </c>
      <c r="C2461" s="181" t="s">
        <v>2937</v>
      </c>
      <c r="D2461" s="62" t="s">
        <v>1528</v>
      </c>
      <c r="E2461" s="175">
        <v>20</v>
      </c>
      <c r="F2461" s="135" t="s">
        <v>183</v>
      </c>
      <c r="G2461" s="72"/>
      <c r="H2461" s="127" t="s">
        <v>1</v>
      </c>
      <c r="I2461" s="179"/>
    </row>
    <row r="2462" spans="1:9" s="126" customFormat="1" ht="136.5" x14ac:dyDescent="0.3">
      <c r="A2462" s="173" t="s">
        <v>2429</v>
      </c>
      <c r="B2462" s="174" t="s">
        <v>2698</v>
      </c>
      <c r="C2462" s="181" t="s">
        <v>2938</v>
      </c>
      <c r="D2462" s="62" t="s">
        <v>1528</v>
      </c>
      <c r="E2462" s="175">
        <v>20</v>
      </c>
      <c r="F2462" s="135" t="s">
        <v>183</v>
      </c>
      <c r="G2462" s="72"/>
      <c r="H2462" s="127" t="s">
        <v>1</v>
      </c>
      <c r="I2462" s="179"/>
    </row>
    <row r="2463" spans="1:9" s="126" customFormat="1" ht="136.5" x14ac:dyDescent="0.3">
      <c r="A2463" s="173" t="s">
        <v>2429</v>
      </c>
      <c r="B2463" s="174" t="s">
        <v>2698</v>
      </c>
      <c r="C2463" s="181" t="s">
        <v>2939</v>
      </c>
      <c r="D2463" s="62" t="s">
        <v>1528</v>
      </c>
      <c r="E2463" s="175">
        <v>20</v>
      </c>
      <c r="F2463" s="135" t="s">
        <v>183</v>
      </c>
      <c r="G2463" s="72"/>
      <c r="H2463" s="127" t="s">
        <v>1</v>
      </c>
      <c r="I2463" s="179"/>
    </row>
    <row r="2464" spans="1:9" s="126" customFormat="1" ht="136.5" x14ac:dyDescent="0.3">
      <c r="A2464" s="173" t="s">
        <v>2429</v>
      </c>
      <c r="B2464" s="174" t="s">
        <v>2698</v>
      </c>
      <c r="C2464" s="181" t="s">
        <v>2912</v>
      </c>
      <c r="D2464" s="62" t="s">
        <v>1528</v>
      </c>
      <c r="E2464" s="175">
        <v>30</v>
      </c>
      <c r="F2464" s="135" t="s">
        <v>183</v>
      </c>
      <c r="G2464" s="72"/>
      <c r="H2464" s="127" t="s">
        <v>1</v>
      </c>
      <c r="I2464" s="179"/>
    </row>
    <row r="2465" spans="1:9" s="126" customFormat="1" ht="136.5" x14ac:dyDescent="0.3">
      <c r="A2465" s="173" t="s">
        <v>2429</v>
      </c>
      <c r="B2465" s="174" t="s">
        <v>2698</v>
      </c>
      <c r="C2465" s="181" t="s">
        <v>2788</v>
      </c>
      <c r="D2465" s="62" t="s">
        <v>1528</v>
      </c>
      <c r="E2465" s="175">
        <v>30</v>
      </c>
      <c r="F2465" s="135" t="s">
        <v>183</v>
      </c>
      <c r="G2465" s="72"/>
      <c r="H2465" s="127" t="s">
        <v>1</v>
      </c>
      <c r="I2465" s="179"/>
    </row>
    <row r="2466" spans="1:9" s="126" customFormat="1" ht="136.5" x14ac:dyDescent="0.3">
      <c r="A2466" s="173" t="s">
        <v>2429</v>
      </c>
      <c r="B2466" s="174" t="s">
        <v>2698</v>
      </c>
      <c r="C2466" s="181" t="s">
        <v>2940</v>
      </c>
      <c r="D2466" s="62" t="s">
        <v>1528</v>
      </c>
      <c r="E2466" s="175">
        <v>30</v>
      </c>
      <c r="F2466" s="135" t="s">
        <v>183</v>
      </c>
      <c r="G2466" s="72"/>
      <c r="H2466" s="127" t="s">
        <v>1</v>
      </c>
      <c r="I2466" s="179"/>
    </row>
    <row r="2467" spans="1:9" s="126" customFormat="1" ht="136.5" x14ac:dyDescent="0.3">
      <c r="A2467" s="173" t="s">
        <v>2429</v>
      </c>
      <c r="B2467" s="174" t="s">
        <v>2698</v>
      </c>
      <c r="C2467" s="181" t="s">
        <v>2941</v>
      </c>
      <c r="D2467" s="62" t="s">
        <v>1528</v>
      </c>
      <c r="E2467" s="175">
        <v>30</v>
      </c>
      <c r="F2467" s="135" t="s">
        <v>183</v>
      </c>
      <c r="G2467" s="72"/>
      <c r="H2467" s="127" t="s">
        <v>1</v>
      </c>
      <c r="I2467" s="179"/>
    </row>
    <row r="2468" spans="1:9" s="126" customFormat="1" ht="136.5" x14ac:dyDescent="0.3">
      <c r="A2468" s="173" t="s">
        <v>2429</v>
      </c>
      <c r="B2468" s="174" t="s">
        <v>2698</v>
      </c>
      <c r="C2468" s="181" t="s">
        <v>2941</v>
      </c>
      <c r="D2468" s="62" t="s">
        <v>1528</v>
      </c>
      <c r="E2468" s="175">
        <v>20</v>
      </c>
      <c r="F2468" s="135" t="s">
        <v>183</v>
      </c>
      <c r="G2468" s="72"/>
      <c r="H2468" s="127" t="s">
        <v>1</v>
      </c>
      <c r="I2468" s="179"/>
    </row>
    <row r="2469" spans="1:9" s="126" customFormat="1" ht="136.5" x14ac:dyDescent="0.3">
      <c r="A2469" s="173" t="s">
        <v>2429</v>
      </c>
      <c r="B2469" s="174" t="s">
        <v>2698</v>
      </c>
      <c r="C2469" s="181" t="s">
        <v>2942</v>
      </c>
      <c r="D2469" s="62" t="s">
        <v>1528</v>
      </c>
      <c r="E2469" s="175">
        <v>30</v>
      </c>
      <c r="F2469" s="135" t="s">
        <v>183</v>
      </c>
      <c r="G2469" s="72"/>
      <c r="H2469" s="127" t="s">
        <v>1</v>
      </c>
      <c r="I2469" s="179"/>
    </row>
    <row r="2470" spans="1:9" s="126" customFormat="1" ht="136.5" x14ac:dyDescent="0.3">
      <c r="A2470" s="173" t="s">
        <v>2429</v>
      </c>
      <c r="B2470" s="174" t="s">
        <v>2698</v>
      </c>
      <c r="C2470" s="181" t="s">
        <v>2943</v>
      </c>
      <c r="D2470" s="62" t="s">
        <v>1528</v>
      </c>
      <c r="E2470" s="175">
        <v>30</v>
      </c>
      <c r="F2470" s="135" t="s">
        <v>183</v>
      </c>
      <c r="G2470" s="72"/>
      <c r="H2470" s="127" t="s">
        <v>1</v>
      </c>
      <c r="I2470" s="179"/>
    </row>
    <row r="2471" spans="1:9" s="126" customFormat="1" ht="136.5" x14ac:dyDescent="0.3">
      <c r="A2471" s="173" t="s">
        <v>2429</v>
      </c>
      <c r="B2471" s="174" t="s">
        <v>2698</v>
      </c>
      <c r="C2471" s="181" t="s">
        <v>2944</v>
      </c>
      <c r="D2471" s="62" t="s">
        <v>1528</v>
      </c>
      <c r="E2471" s="175">
        <v>30</v>
      </c>
      <c r="F2471" s="135" t="s">
        <v>183</v>
      </c>
      <c r="G2471" s="72"/>
      <c r="H2471" s="127" t="s">
        <v>1</v>
      </c>
      <c r="I2471" s="179"/>
    </row>
    <row r="2472" spans="1:9" s="126" customFormat="1" ht="136.5" x14ac:dyDescent="0.3">
      <c r="A2472" s="173" t="s">
        <v>2429</v>
      </c>
      <c r="B2472" s="174" t="s">
        <v>2698</v>
      </c>
      <c r="C2472" s="181" t="s">
        <v>2945</v>
      </c>
      <c r="D2472" s="62" t="s">
        <v>1528</v>
      </c>
      <c r="E2472" s="175">
        <v>30</v>
      </c>
      <c r="F2472" s="135" t="s">
        <v>183</v>
      </c>
      <c r="G2472" s="72"/>
      <c r="H2472" s="127" t="s">
        <v>1</v>
      </c>
      <c r="I2472" s="179"/>
    </row>
    <row r="2473" spans="1:9" s="126" customFormat="1" ht="136.5" x14ac:dyDescent="0.3">
      <c r="A2473" s="173" t="s">
        <v>2429</v>
      </c>
      <c r="B2473" s="174" t="s">
        <v>2698</v>
      </c>
      <c r="C2473" s="181" t="s">
        <v>2922</v>
      </c>
      <c r="D2473" s="62" t="s">
        <v>1528</v>
      </c>
      <c r="E2473" s="175">
        <v>30</v>
      </c>
      <c r="F2473" s="135" t="s">
        <v>183</v>
      </c>
      <c r="G2473" s="72"/>
      <c r="H2473" s="127" t="s">
        <v>1</v>
      </c>
      <c r="I2473" s="179"/>
    </row>
    <row r="2474" spans="1:9" s="126" customFormat="1" ht="136.5" x14ac:dyDescent="0.3">
      <c r="A2474" s="173" t="s">
        <v>2429</v>
      </c>
      <c r="B2474" s="174" t="s">
        <v>2698</v>
      </c>
      <c r="C2474" s="181" t="s">
        <v>2844</v>
      </c>
      <c r="D2474" s="62" t="s">
        <v>1528</v>
      </c>
      <c r="E2474" s="175">
        <v>10</v>
      </c>
      <c r="F2474" s="135" t="s">
        <v>183</v>
      </c>
      <c r="G2474" s="72"/>
      <c r="H2474" s="127" t="s">
        <v>1</v>
      </c>
      <c r="I2474" s="179"/>
    </row>
    <row r="2475" spans="1:9" s="126" customFormat="1" ht="136.5" x14ac:dyDescent="0.3">
      <c r="A2475" s="173" t="s">
        <v>2429</v>
      </c>
      <c r="B2475" s="174" t="s">
        <v>2698</v>
      </c>
      <c r="C2475" s="181" t="s">
        <v>2945</v>
      </c>
      <c r="D2475" s="62" t="s">
        <v>1528</v>
      </c>
      <c r="E2475" s="175">
        <v>20</v>
      </c>
      <c r="F2475" s="135" t="s">
        <v>183</v>
      </c>
      <c r="G2475" s="72"/>
      <c r="H2475" s="127" t="s">
        <v>1</v>
      </c>
      <c r="I2475" s="179"/>
    </row>
    <row r="2476" spans="1:9" s="126" customFormat="1" ht="136.5" x14ac:dyDescent="0.3">
      <c r="A2476" s="173" t="s">
        <v>2429</v>
      </c>
      <c r="B2476" s="174" t="s">
        <v>2698</v>
      </c>
      <c r="C2476" s="181" t="s">
        <v>2946</v>
      </c>
      <c r="D2476" s="62" t="s">
        <v>1528</v>
      </c>
      <c r="E2476" s="175">
        <v>20</v>
      </c>
      <c r="F2476" s="135" t="s">
        <v>183</v>
      </c>
      <c r="G2476" s="72"/>
      <c r="H2476" s="127" t="s">
        <v>1</v>
      </c>
      <c r="I2476" s="179"/>
    </row>
    <row r="2477" spans="1:9" s="126" customFormat="1" ht="136.5" x14ac:dyDescent="0.3">
      <c r="A2477" s="173" t="s">
        <v>2429</v>
      </c>
      <c r="B2477" s="174" t="s">
        <v>2698</v>
      </c>
      <c r="C2477" s="181" t="s">
        <v>1813</v>
      </c>
      <c r="D2477" s="62" t="s">
        <v>1528</v>
      </c>
      <c r="E2477" s="175">
        <v>30</v>
      </c>
      <c r="F2477" s="135" t="s">
        <v>183</v>
      </c>
      <c r="G2477" s="72"/>
      <c r="H2477" s="127" t="s">
        <v>1</v>
      </c>
      <c r="I2477" s="179"/>
    </row>
    <row r="2478" spans="1:9" s="126" customFormat="1" ht="136.5" x14ac:dyDescent="0.3">
      <c r="A2478" s="173" t="s">
        <v>2429</v>
      </c>
      <c r="B2478" s="174" t="s">
        <v>2698</v>
      </c>
      <c r="C2478" s="181" t="s">
        <v>1749</v>
      </c>
      <c r="D2478" s="62" t="s">
        <v>1528</v>
      </c>
      <c r="E2478" s="175">
        <v>20</v>
      </c>
      <c r="F2478" s="135" t="s">
        <v>183</v>
      </c>
      <c r="G2478" s="72"/>
      <c r="H2478" s="127" t="s">
        <v>1</v>
      </c>
      <c r="I2478" s="179"/>
    </row>
    <row r="2479" spans="1:9" s="126" customFormat="1" ht="136.5" x14ac:dyDescent="0.3">
      <c r="A2479" s="173" t="s">
        <v>2429</v>
      </c>
      <c r="B2479" s="174" t="s">
        <v>2698</v>
      </c>
      <c r="C2479" s="181" t="s">
        <v>2947</v>
      </c>
      <c r="D2479" s="62" t="s">
        <v>1528</v>
      </c>
      <c r="E2479" s="175">
        <v>20</v>
      </c>
      <c r="F2479" s="135" t="s">
        <v>183</v>
      </c>
      <c r="G2479" s="72"/>
      <c r="H2479" s="127" t="s">
        <v>1</v>
      </c>
      <c r="I2479" s="179"/>
    </row>
    <row r="2480" spans="1:9" s="126" customFormat="1" ht="136.5" x14ac:dyDescent="0.3">
      <c r="A2480" s="173" t="s">
        <v>2429</v>
      </c>
      <c r="B2480" s="174" t="s">
        <v>2698</v>
      </c>
      <c r="C2480" s="181" t="s">
        <v>2948</v>
      </c>
      <c r="D2480" s="62" t="s">
        <v>1528</v>
      </c>
      <c r="E2480" s="175">
        <v>20</v>
      </c>
      <c r="F2480" s="135" t="s">
        <v>183</v>
      </c>
      <c r="G2480" s="72"/>
      <c r="H2480" s="127" t="s">
        <v>1</v>
      </c>
      <c r="I2480" s="179"/>
    </row>
    <row r="2481" spans="1:9" s="126" customFormat="1" ht="136.5" x14ac:dyDescent="0.3">
      <c r="A2481" s="173" t="s">
        <v>2429</v>
      </c>
      <c r="B2481" s="174" t="s">
        <v>2698</v>
      </c>
      <c r="C2481" s="181" t="s">
        <v>2949</v>
      </c>
      <c r="D2481" s="62" t="s">
        <v>1528</v>
      </c>
      <c r="E2481" s="175">
        <v>20</v>
      </c>
      <c r="F2481" s="135" t="s">
        <v>183</v>
      </c>
      <c r="G2481" s="72"/>
      <c r="H2481" s="127" t="s">
        <v>1</v>
      </c>
      <c r="I2481" s="179"/>
    </row>
    <row r="2482" spans="1:9" s="126" customFormat="1" ht="136.5" x14ac:dyDescent="0.3">
      <c r="A2482" s="173" t="s">
        <v>2429</v>
      </c>
      <c r="B2482" s="174" t="s">
        <v>2698</v>
      </c>
      <c r="C2482" s="181" t="s">
        <v>2330</v>
      </c>
      <c r="D2482" s="62" t="s">
        <v>1528</v>
      </c>
      <c r="E2482" s="175">
        <v>30</v>
      </c>
      <c r="F2482" s="135" t="s">
        <v>183</v>
      </c>
      <c r="G2482" s="72"/>
      <c r="H2482" s="127" t="s">
        <v>1</v>
      </c>
      <c r="I2482" s="179"/>
    </row>
    <row r="2483" spans="1:9" s="126" customFormat="1" ht="136.5" x14ac:dyDescent="0.3">
      <c r="A2483" s="173" t="s">
        <v>2429</v>
      </c>
      <c r="B2483" s="174" t="s">
        <v>2698</v>
      </c>
      <c r="C2483" s="181" t="s">
        <v>2664</v>
      </c>
      <c r="D2483" s="62" t="s">
        <v>1528</v>
      </c>
      <c r="E2483" s="175">
        <v>30</v>
      </c>
      <c r="F2483" s="135" t="s">
        <v>183</v>
      </c>
      <c r="G2483" s="72"/>
      <c r="H2483" s="127" t="s">
        <v>1</v>
      </c>
      <c r="I2483" s="179"/>
    </row>
    <row r="2484" spans="1:9" s="126" customFormat="1" ht="136.5" x14ac:dyDescent="0.3">
      <c r="A2484" s="173" t="s">
        <v>2429</v>
      </c>
      <c r="B2484" s="174" t="s">
        <v>2698</v>
      </c>
      <c r="C2484" s="181" t="s">
        <v>2844</v>
      </c>
      <c r="D2484" s="62" t="s">
        <v>1528</v>
      </c>
      <c r="E2484" s="175">
        <v>30</v>
      </c>
      <c r="F2484" s="135" t="s">
        <v>183</v>
      </c>
      <c r="G2484" s="72"/>
      <c r="H2484" s="127" t="s">
        <v>1</v>
      </c>
      <c r="I2484" s="179"/>
    </row>
    <row r="2485" spans="1:9" s="126" customFormat="1" ht="136.5" x14ac:dyDescent="0.3">
      <c r="A2485" s="173" t="s">
        <v>2429</v>
      </c>
      <c r="B2485" s="174" t="s">
        <v>2698</v>
      </c>
      <c r="C2485" s="181" t="s">
        <v>2950</v>
      </c>
      <c r="D2485" s="62" t="s">
        <v>1528</v>
      </c>
      <c r="E2485" s="175">
        <v>20</v>
      </c>
      <c r="F2485" s="135" t="s">
        <v>183</v>
      </c>
      <c r="G2485" s="72"/>
      <c r="H2485" s="127" t="s">
        <v>1</v>
      </c>
      <c r="I2485" s="179"/>
    </row>
    <row r="2486" spans="1:9" s="126" customFormat="1" ht="136.5" x14ac:dyDescent="0.3">
      <c r="A2486" s="173" t="s">
        <v>2429</v>
      </c>
      <c r="B2486" s="174" t="s">
        <v>2698</v>
      </c>
      <c r="C2486" s="181" t="s">
        <v>2951</v>
      </c>
      <c r="D2486" s="62" t="s">
        <v>1528</v>
      </c>
      <c r="E2486" s="175">
        <v>20</v>
      </c>
      <c r="F2486" s="135" t="s">
        <v>183</v>
      </c>
      <c r="G2486" s="72"/>
      <c r="H2486" s="127" t="s">
        <v>1</v>
      </c>
      <c r="I2486" s="179"/>
    </row>
    <row r="2487" spans="1:9" s="126" customFormat="1" ht="136.5" x14ac:dyDescent="0.3">
      <c r="A2487" s="173" t="s">
        <v>2429</v>
      </c>
      <c r="B2487" s="174" t="s">
        <v>2698</v>
      </c>
      <c r="C2487" s="181" t="s">
        <v>2761</v>
      </c>
      <c r="D2487" s="62" t="s">
        <v>1528</v>
      </c>
      <c r="E2487" s="175">
        <v>30</v>
      </c>
      <c r="F2487" s="135" t="s">
        <v>183</v>
      </c>
      <c r="G2487" s="72"/>
      <c r="H2487" s="127" t="s">
        <v>1</v>
      </c>
      <c r="I2487" s="179"/>
    </row>
    <row r="2488" spans="1:9" s="126" customFormat="1" ht="136.5" x14ac:dyDescent="0.3">
      <c r="A2488" s="173" t="s">
        <v>2429</v>
      </c>
      <c r="B2488" s="174" t="s">
        <v>2698</v>
      </c>
      <c r="C2488" s="181" t="s">
        <v>2952</v>
      </c>
      <c r="D2488" s="62" t="s">
        <v>1528</v>
      </c>
      <c r="E2488" s="175">
        <v>20</v>
      </c>
      <c r="F2488" s="135" t="s">
        <v>183</v>
      </c>
      <c r="G2488" s="72"/>
      <c r="H2488" s="127" t="s">
        <v>1</v>
      </c>
      <c r="I2488" s="179"/>
    </row>
    <row r="2489" spans="1:9" s="126" customFormat="1" ht="136.5" x14ac:dyDescent="0.3">
      <c r="A2489" s="173" t="s">
        <v>2429</v>
      </c>
      <c r="B2489" s="174" t="s">
        <v>2698</v>
      </c>
      <c r="C2489" s="181" t="s">
        <v>2742</v>
      </c>
      <c r="D2489" s="62" t="s">
        <v>1528</v>
      </c>
      <c r="E2489" s="175">
        <v>20</v>
      </c>
      <c r="F2489" s="135" t="s">
        <v>183</v>
      </c>
      <c r="G2489" s="72"/>
      <c r="H2489" s="127" t="s">
        <v>1</v>
      </c>
      <c r="I2489" s="179"/>
    </row>
    <row r="2490" spans="1:9" s="126" customFormat="1" ht="136.5" x14ac:dyDescent="0.3">
      <c r="A2490" s="173" t="s">
        <v>2429</v>
      </c>
      <c r="B2490" s="174" t="s">
        <v>2698</v>
      </c>
      <c r="C2490" s="181" t="s">
        <v>1843</v>
      </c>
      <c r="D2490" s="62" t="s">
        <v>1528</v>
      </c>
      <c r="E2490" s="175">
        <v>10</v>
      </c>
      <c r="F2490" s="135" t="s">
        <v>183</v>
      </c>
      <c r="G2490" s="72"/>
      <c r="H2490" s="127" t="s">
        <v>1</v>
      </c>
      <c r="I2490" s="179"/>
    </row>
    <row r="2491" spans="1:9" s="126" customFormat="1" ht="136.5" x14ac:dyDescent="0.3">
      <c r="A2491" s="173" t="s">
        <v>2429</v>
      </c>
      <c r="B2491" s="174" t="s">
        <v>2698</v>
      </c>
      <c r="C2491" s="181" t="s">
        <v>2926</v>
      </c>
      <c r="D2491" s="62" t="s">
        <v>1528</v>
      </c>
      <c r="E2491" s="175">
        <v>30</v>
      </c>
      <c r="F2491" s="135" t="s">
        <v>183</v>
      </c>
      <c r="G2491" s="72"/>
      <c r="H2491" s="127" t="s">
        <v>1</v>
      </c>
      <c r="I2491" s="179"/>
    </row>
    <row r="2492" spans="1:9" s="126" customFormat="1" ht="136.5" x14ac:dyDescent="0.3">
      <c r="A2492" s="173" t="s">
        <v>2429</v>
      </c>
      <c r="B2492" s="174" t="s">
        <v>2698</v>
      </c>
      <c r="C2492" s="181" t="s">
        <v>2646</v>
      </c>
      <c r="D2492" s="62" t="s">
        <v>1528</v>
      </c>
      <c r="E2492" s="175">
        <v>30</v>
      </c>
      <c r="F2492" s="135" t="s">
        <v>183</v>
      </c>
      <c r="G2492" s="72"/>
      <c r="H2492" s="127" t="s">
        <v>1</v>
      </c>
      <c r="I2492" s="179"/>
    </row>
    <row r="2493" spans="1:9" s="126" customFormat="1" ht="136.5" x14ac:dyDescent="0.3">
      <c r="A2493" s="173" t="s">
        <v>2429</v>
      </c>
      <c r="B2493" s="174" t="s">
        <v>2698</v>
      </c>
      <c r="C2493" s="181" t="s">
        <v>2733</v>
      </c>
      <c r="D2493" s="62" t="s">
        <v>1528</v>
      </c>
      <c r="E2493" s="175">
        <v>29</v>
      </c>
      <c r="F2493" s="135" t="s">
        <v>183</v>
      </c>
      <c r="G2493" s="72"/>
      <c r="H2493" s="127" t="s">
        <v>1</v>
      </c>
      <c r="I2493" s="179"/>
    </row>
    <row r="2494" spans="1:9" s="126" customFormat="1" ht="136.5" x14ac:dyDescent="0.3">
      <c r="A2494" s="173" t="s">
        <v>2429</v>
      </c>
      <c r="B2494" s="174" t="s">
        <v>2698</v>
      </c>
      <c r="C2494" s="181" t="s">
        <v>2953</v>
      </c>
      <c r="D2494" s="62" t="s">
        <v>1528</v>
      </c>
      <c r="E2494" s="175">
        <v>14</v>
      </c>
      <c r="F2494" s="135" t="s">
        <v>183</v>
      </c>
      <c r="G2494" s="72"/>
      <c r="H2494" s="127" t="s">
        <v>1</v>
      </c>
      <c r="I2494" s="179"/>
    </row>
    <row r="2495" spans="1:9" s="126" customFormat="1" ht="136.5" x14ac:dyDescent="0.3">
      <c r="A2495" s="173" t="s">
        <v>2429</v>
      </c>
      <c r="B2495" s="174" t="s">
        <v>2698</v>
      </c>
      <c r="C2495" s="181" t="s">
        <v>2824</v>
      </c>
      <c r="D2495" s="62" t="s">
        <v>1528</v>
      </c>
      <c r="E2495" s="175">
        <v>9</v>
      </c>
      <c r="F2495" s="135" t="s">
        <v>183</v>
      </c>
      <c r="G2495" s="72"/>
      <c r="H2495" s="127" t="s">
        <v>1</v>
      </c>
      <c r="I2495" s="179"/>
    </row>
    <row r="2496" spans="1:9" s="126" customFormat="1" ht="136.5" x14ac:dyDescent="0.3">
      <c r="A2496" s="173" t="s">
        <v>2429</v>
      </c>
      <c r="B2496" s="174" t="s">
        <v>2698</v>
      </c>
      <c r="C2496" s="181" t="s">
        <v>2954</v>
      </c>
      <c r="D2496" s="62" t="s">
        <v>1528</v>
      </c>
      <c r="E2496" s="175">
        <v>20</v>
      </c>
      <c r="F2496" s="135" t="s">
        <v>183</v>
      </c>
      <c r="G2496" s="72"/>
      <c r="H2496" s="127" t="s">
        <v>1</v>
      </c>
      <c r="I2496" s="179"/>
    </row>
    <row r="2497" spans="1:9" s="126" customFormat="1" ht="136.5" x14ac:dyDescent="0.3">
      <c r="A2497" s="173" t="s">
        <v>2429</v>
      </c>
      <c r="B2497" s="174" t="s">
        <v>2698</v>
      </c>
      <c r="C2497" s="181" t="s">
        <v>2742</v>
      </c>
      <c r="D2497" s="62" t="s">
        <v>1528</v>
      </c>
      <c r="E2497" s="175">
        <v>30</v>
      </c>
      <c r="F2497" s="135" t="s">
        <v>183</v>
      </c>
      <c r="G2497" s="72"/>
      <c r="H2497" s="127" t="s">
        <v>1</v>
      </c>
      <c r="I2497" s="179"/>
    </row>
    <row r="2498" spans="1:9" s="126" customFormat="1" ht="136.5" x14ac:dyDescent="0.3">
      <c r="A2498" s="173" t="s">
        <v>2429</v>
      </c>
      <c r="B2498" s="174" t="s">
        <v>2698</v>
      </c>
      <c r="C2498" s="181" t="s">
        <v>2925</v>
      </c>
      <c r="D2498" s="62" t="s">
        <v>1528</v>
      </c>
      <c r="E2498" s="175">
        <v>30</v>
      </c>
      <c r="F2498" s="135" t="s">
        <v>183</v>
      </c>
      <c r="G2498" s="72"/>
      <c r="H2498" s="127" t="s">
        <v>1</v>
      </c>
      <c r="I2498" s="179"/>
    </row>
    <row r="2499" spans="1:9" s="126" customFormat="1" ht="136.5" x14ac:dyDescent="0.3">
      <c r="A2499" s="173" t="s">
        <v>2429</v>
      </c>
      <c r="B2499" s="174" t="s">
        <v>2698</v>
      </c>
      <c r="C2499" s="181" t="s">
        <v>418</v>
      </c>
      <c r="D2499" s="62" t="s">
        <v>1528</v>
      </c>
      <c r="E2499" s="175">
        <v>20</v>
      </c>
      <c r="F2499" s="135" t="s">
        <v>183</v>
      </c>
      <c r="G2499" s="72"/>
      <c r="H2499" s="127" t="s">
        <v>1</v>
      </c>
      <c r="I2499" s="179"/>
    </row>
    <row r="2500" spans="1:9" s="126" customFormat="1" ht="136.5" x14ac:dyDescent="0.3">
      <c r="A2500" s="173" t="s">
        <v>2429</v>
      </c>
      <c r="B2500" s="174" t="s">
        <v>2698</v>
      </c>
      <c r="C2500" s="181" t="s">
        <v>418</v>
      </c>
      <c r="D2500" s="62" t="s">
        <v>1528</v>
      </c>
      <c r="E2500" s="175">
        <v>30</v>
      </c>
      <c r="F2500" s="135" t="s">
        <v>183</v>
      </c>
      <c r="G2500" s="72"/>
      <c r="H2500" s="127" t="s">
        <v>1</v>
      </c>
      <c r="I2500" s="179"/>
    </row>
    <row r="2501" spans="1:9" s="126" customFormat="1" ht="136.5" x14ac:dyDescent="0.3">
      <c r="A2501" s="173" t="s">
        <v>2429</v>
      </c>
      <c r="B2501" s="174" t="s">
        <v>2698</v>
      </c>
      <c r="C2501" s="181" t="s">
        <v>2955</v>
      </c>
      <c r="D2501" s="62" t="s">
        <v>1528</v>
      </c>
      <c r="E2501" s="175">
        <v>20</v>
      </c>
      <c r="F2501" s="135" t="s">
        <v>183</v>
      </c>
      <c r="G2501" s="72"/>
      <c r="H2501" s="127" t="s">
        <v>1</v>
      </c>
      <c r="I2501" s="179"/>
    </row>
    <row r="2502" spans="1:9" s="126" customFormat="1" ht="136.5" x14ac:dyDescent="0.3">
      <c r="A2502" s="173" t="s">
        <v>2429</v>
      </c>
      <c r="B2502" s="174" t="s">
        <v>2698</v>
      </c>
      <c r="C2502" s="181" t="s">
        <v>2940</v>
      </c>
      <c r="D2502" s="62" t="s">
        <v>1528</v>
      </c>
      <c r="E2502" s="175">
        <v>20</v>
      </c>
      <c r="F2502" s="135" t="s">
        <v>183</v>
      </c>
      <c r="G2502" s="72"/>
      <c r="H2502" s="127" t="s">
        <v>1</v>
      </c>
      <c r="I2502" s="179"/>
    </row>
    <row r="2503" spans="1:9" s="126" customFormat="1" ht="136.5" x14ac:dyDescent="0.3">
      <c r="A2503" s="173" t="s">
        <v>2429</v>
      </c>
      <c r="B2503" s="174" t="s">
        <v>2698</v>
      </c>
      <c r="C2503" s="181" t="s">
        <v>2956</v>
      </c>
      <c r="D2503" s="62" t="s">
        <v>1528</v>
      </c>
      <c r="E2503" s="175">
        <v>30</v>
      </c>
      <c r="F2503" s="135" t="s">
        <v>183</v>
      </c>
      <c r="G2503" s="72"/>
      <c r="H2503" s="127" t="s">
        <v>1</v>
      </c>
      <c r="I2503" s="179"/>
    </row>
    <row r="2504" spans="1:9" s="126" customFormat="1" ht="136.5" x14ac:dyDescent="0.3">
      <c r="A2504" s="173" t="s">
        <v>2429</v>
      </c>
      <c r="B2504" s="174" t="s">
        <v>2698</v>
      </c>
      <c r="C2504" s="181" t="s">
        <v>1102</v>
      </c>
      <c r="D2504" s="62" t="s">
        <v>1528</v>
      </c>
      <c r="E2504" s="175">
        <v>20</v>
      </c>
      <c r="F2504" s="135" t="s">
        <v>183</v>
      </c>
      <c r="G2504" s="72"/>
      <c r="H2504" s="127" t="s">
        <v>1</v>
      </c>
      <c r="I2504" s="179"/>
    </row>
    <row r="2505" spans="1:9" s="126" customFormat="1" ht="136.5" x14ac:dyDescent="0.3">
      <c r="A2505" s="173" t="s">
        <v>2429</v>
      </c>
      <c r="B2505" s="174" t="s">
        <v>2698</v>
      </c>
      <c r="C2505" s="181" t="s">
        <v>2957</v>
      </c>
      <c r="D2505" s="62" t="s">
        <v>1528</v>
      </c>
      <c r="E2505" s="175">
        <v>20</v>
      </c>
      <c r="F2505" s="135" t="s">
        <v>183</v>
      </c>
      <c r="G2505" s="72"/>
      <c r="H2505" s="127" t="s">
        <v>1</v>
      </c>
      <c r="I2505" s="179"/>
    </row>
    <row r="2506" spans="1:9" s="126" customFormat="1" ht="136.5" x14ac:dyDescent="0.3">
      <c r="A2506" s="173" t="s">
        <v>2429</v>
      </c>
      <c r="B2506" s="174" t="s">
        <v>2698</v>
      </c>
      <c r="C2506" s="181" t="s">
        <v>2958</v>
      </c>
      <c r="D2506" s="62" t="s">
        <v>1528</v>
      </c>
      <c r="E2506" s="175">
        <v>20</v>
      </c>
      <c r="F2506" s="135" t="s">
        <v>183</v>
      </c>
      <c r="G2506" s="72"/>
      <c r="H2506" s="127" t="s">
        <v>1</v>
      </c>
      <c r="I2506" s="179"/>
    </row>
    <row r="2507" spans="1:9" s="126" customFormat="1" ht="136.5" x14ac:dyDescent="0.3">
      <c r="A2507" s="173" t="s">
        <v>2429</v>
      </c>
      <c r="B2507" s="174" t="s">
        <v>2698</v>
      </c>
      <c r="C2507" s="181" t="s">
        <v>2959</v>
      </c>
      <c r="D2507" s="62" t="s">
        <v>1528</v>
      </c>
      <c r="E2507" s="175">
        <v>20</v>
      </c>
      <c r="F2507" s="135" t="s">
        <v>183</v>
      </c>
      <c r="G2507" s="72"/>
      <c r="H2507" s="127" t="s">
        <v>1</v>
      </c>
      <c r="I2507" s="179"/>
    </row>
    <row r="2508" spans="1:9" s="126" customFormat="1" ht="136.5" x14ac:dyDescent="0.3">
      <c r="A2508" s="173" t="s">
        <v>2429</v>
      </c>
      <c r="B2508" s="174" t="s">
        <v>2698</v>
      </c>
      <c r="C2508" s="181" t="s">
        <v>2726</v>
      </c>
      <c r="D2508" s="62" t="s">
        <v>1528</v>
      </c>
      <c r="E2508" s="175">
        <v>10</v>
      </c>
      <c r="F2508" s="135" t="s">
        <v>183</v>
      </c>
      <c r="G2508" s="72"/>
      <c r="H2508" s="127" t="s">
        <v>1</v>
      </c>
      <c r="I2508" s="179"/>
    </row>
    <row r="2509" spans="1:9" s="126" customFormat="1" ht="136.5" x14ac:dyDescent="0.3">
      <c r="A2509" s="173" t="s">
        <v>2429</v>
      </c>
      <c r="B2509" s="174" t="s">
        <v>2698</v>
      </c>
      <c r="C2509" s="181" t="s">
        <v>2960</v>
      </c>
      <c r="D2509" s="62" t="s">
        <v>1528</v>
      </c>
      <c r="E2509" s="175">
        <v>20</v>
      </c>
      <c r="F2509" s="135" t="s">
        <v>183</v>
      </c>
      <c r="G2509" s="72"/>
      <c r="H2509" s="127" t="s">
        <v>1</v>
      </c>
      <c r="I2509" s="179"/>
    </row>
    <row r="2510" spans="1:9" s="126" customFormat="1" ht="136.5" x14ac:dyDescent="0.3">
      <c r="A2510" s="173" t="s">
        <v>2429</v>
      </c>
      <c r="B2510" s="174" t="s">
        <v>2698</v>
      </c>
      <c r="C2510" s="181" t="s">
        <v>1535</v>
      </c>
      <c r="D2510" s="62" t="s">
        <v>1528</v>
      </c>
      <c r="E2510" s="175">
        <v>30</v>
      </c>
      <c r="F2510" s="135" t="s">
        <v>183</v>
      </c>
      <c r="G2510" s="72"/>
      <c r="H2510" s="127" t="s">
        <v>1</v>
      </c>
      <c r="I2510" s="179"/>
    </row>
    <row r="2511" spans="1:9" s="126" customFormat="1" ht="136.5" x14ac:dyDescent="0.3">
      <c r="A2511" s="173" t="s">
        <v>2429</v>
      </c>
      <c r="B2511" s="174" t="s">
        <v>2698</v>
      </c>
      <c r="C2511" s="181" t="s">
        <v>2961</v>
      </c>
      <c r="D2511" s="62" t="s">
        <v>1528</v>
      </c>
      <c r="E2511" s="175">
        <v>20</v>
      </c>
      <c r="F2511" s="135" t="s">
        <v>183</v>
      </c>
      <c r="G2511" s="72"/>
      <c r="H2511" s="127" t="s">
        <v>1</v>
      </c>
      <c r="I2511" s="179"/>
    </row>
    <row r="2512" spans="1:9" s="126" customFormat="1" ht="136.5" x14ac:dyDescent="0.3">
      <c r="A2512" s="173" t="s">
        <v>2429</v>
      </c>
      <c r="B2512" s="174" t="s">
        <v>2698</v>
      </c>
      <c r="C2512" s="181" t="s">
        <v>2962</v>
      </c>
      <c r="D2512" s="62" t="s">
        <v>1528</v>
      </c>
      <c r="E2512" s="175">
        <v>20</v>
      </c>
      <c r="F2512" s="135" t="s">
        <v>183</v>
      </c>
      <c r="G2512" s="72"/>
      <c r="H2512" s="127" t="s">
        <v>1</v>
      </c>
      <c r="I2512" s="179"/>
    </row>
    <row r="2513" spans="1:9" s="126" customFormat="1" ht="136.5" x14ac:dyDescent="0.3">
      <c r="A2513" s="173" t="s">
        <v>2429</v>
      </c>
      <c r="B2513" s="174" t="s">
        <v>2698</v>
      </c>
      <c r="C2513" s="181" t="s">
        <v>2658</v>
      </c>
      <c r="D2513" s="62" t="s">
        <v>1528</v>
      </c>
      <c r="E2513" s="175">
        <v>30</v>
      </c>
      <c r="F2513" s="135" t="s">
        <v>183</v>
      </c>
      <c r="G2513" s="72"/>
      <c r="H2513" s="127" t="s">
        <v>1</v>
      </c>
      <c r="I2513" s="179"/>
    </row>
    <row r="2514" spans="1:9" s="126" customFormat="1" ht="136.5" x14ac:dyDescent="0.3">
      <c r="A2514" s="173" t="s">
        <v>2429</v>
      </c>
      <c r="B2514" s="174" t="s">
        <v>2698</v>
      </c>
      <c r="C2514" s="181" t="s">
        <v>2963</v>
      </c>
      <c r="D2514" s="62" t="s">
        <v>1528</v>
      </c>
      <c r="E2514" s="175">
        <v>20</v>
      </c>
      <c r="F2514" s="135" t="s">
        <v>183</v>
      </c>
      <c r="G2514" s="72"/>
      <c r="H2514" s="127" t="s">
        <v>1</v>
      </c>
      <c r="I2514" s="179"/>
    </row>
    <row r="2515" spans="1:9" s="126" customFormat="1" ht="136.5" x14ac:dyDescent="0.3">
      <c r="A2515" s="173" t="s">
        <v>2429</v>
      </c>
      <c r="B2515" s="174" t="s">
        <v>2698</v>
      </c>
      <c r="C2515" s="181" t="s">
        <v>2964</v>
      </c>
      <c r="D2515" s="62" t="s">
        <v>1528</v>
      </c>
      <c r="E2515" s="175">
        <v>20</v>
      </c>
      <c r="F2515" s="135" t="s">
        <v>183</v>
      </c>
      <c r="G2515" s="72"/>
      <c r="H2515" s="127" t="s">
        <v>1</v>
      </c>
      <c r="I2515" s="179"/>
    </row>
    <row r="2516" spans="1:9" s="126" customFormat="1" ht="136.5" x14ac:dyDescent="0.3">
      <c r="A2516" s="173" t="s">
        <v>2429</v>
      </c>
      <c r="B2516" s="174" t="s">
        <v>2698</v>
      </c>
      <c r="C2516" s="181" t="s">
        <v>2965</v>
      </c>
      <c r="D2516" s="62" t="s">
        <v>1528</v>
      </c>
      <c r="E2516" s="175">
        <v>20</v>
      </c>
      <c r="F2516" s="135" t="s">
        <v>183</v>
      </c>
      <c r="G2516" s="72"/>
      <c r="H2516" s="127" t="s">
        <v>1</v>
      </c>
      <c r="I2516" s="179"/>
    </row>
    <row r="2517" spans="1:9" s="126" customFormat="1" ht="136.5" x14ac:dyDescent="0.3">
      <c r="A2517" s="173" t="s">
        <v>2429</v>
      </c>
      <c r="B2517" s="174" t="s">
        <v>2698</v>
      </c>
      <c r="C2517" s="181" t="s">
        <v>2966</v>
      </c>
      <c r="D2517" s="62" t="s">
        <v>1528</v>
      </c>
      <c r="E2517" s="175">
        <v>20</v>
      </c>
      <c r="F2517" s="135" t="s">
        <v>183</v>
      </c>
      <c r="G2517" s="72"/>
      <c r="H2517" s="127" t="s">
        <v>1</v>
      </c>
      <c r="I2517" s="179"/>
    </row>
    <row r="2518" spans="1:9" s="126" customFormat="1" ht="136.5" x14ac:dyDescent="0.3">
      <c r="A2518" s="173" t="s">
        <v>2429</v>
      </c>
      <c r="B2518" s="174" t="s">
        <v>2698</v>
      </c>
      <c r="C2518" s="181" t="s">
        <v>2967</v>
      </c>
      <c r="D2518" s="62" t="s">
        <v>1528</v>
      </c>
      <c r="E2518" s="175">
        <v>20</v>
      </c>
      <c r="F2518" s="135" t="s">
        <v>183</v>
      </c>
      <c r="G2518" s="72"/>
      <c r="H2518" s="127" t="s">
        <v>1</v>
      </c>
      <c r="I2518" s="179"/>
    </row>
    <row r="2519" spans="1:9" s="126" customFormat="1" ht="136.5" x14ac:dyDescent="0.3">
      <c r="A2519" s="173" t="s">
        <v>2429</v>
      </c>
      <c r="B2519" s="174" t="s">
        <v>2698</v>
      </c>
      <c r="C2519" s="181" t="s">
        <v>2706</v>
      </c>
      <c r="D2519" s="62" t="s">
        <v>1528</v>
      </c>
      <c r="E2519" s="175">
        <v>30</v>
      </c>
      <c r="F2519" s="135" t="s">
        <v>183</v>
      </c>
      <c r="G2519" s="72"/>
      <c r="H2519" s="127" t="s">
        <v>1</v>
      </c>
      <c r="I2519" s="179"/>
    </row>
    <row r="2520" spans="1:9" s="126" customFormat="1" ht="136.5" x14ac:dyDescent="0.3">
      <c r="A2520" s="173" t="s">
        <v>2429</v>
      </c>
      <c r="B2520" s="174" t="s">
        <v>2698</v>
      </c>
      <c r="C2520" s="181" t="s">
        <v>503</v>
      </c>
      <c r="D2520" s="62" t="s">
        <v>1528</v>
      </c>
      <c r="E2520" s="175">
        <v>20</v>
      </c>
      <c r="F2520" s="135" t="s">
        <v>183</v>
      </c>
      <c r="G2520" s="72"/>
      <c r="H2520" s="127" t="s">
        <v>1</v>
      </c>
      <c r="I2520" s="179"/>
    </row>
    <row r="2521" spans="1:9" s="126" customFormat="1" ht="136.5" x14ac:dyDescent="0.3">
      <c r="A2521" s="173" t="s">
        <v>2429</v>
      </c>
      <c r="B2521" s="174" t="s">
        <v>2698</v>
      </c>
      <c r="C2521" s="181" t="s">
        <v>489</v>
      </c>
      <c r="D2521" s="62" t="s">
        <v>1528</v>
      </c>
      <c r="E2521" s="175">
        <v>20</v>
      </c>
      <c r="F2521" s="135" t="s">
        <v>183</v>
      </c>
      <c r="G2521" s="72"/>
      <c r="H2521" s="127" t="s">
        <v>1</v>
      </c>
      <c r="I2521" s="179"/>
    </row>
    <row r="2522" spans="1:9" s="126" customFormat="1" ht="136.5" x14ac:dyDescent="0.3">
      <c r="A2522" s="173" t="s">
        <v>2429</v>
      </c>
      <c r="B2522" s="174" t="s">
        <v>2698</v>
      </c>
      <c r="C2522" s="181" t="s">
        <v>2968</v>
      </c>
      <c r="D2522" s="62" t="s">
        <v>1528</v>
      </c>
      <c r="E2522" s="175">
        <v>20</v>
      </c>
      <c r="F2522" s="135" t="s">
        <v>183</v>
      </c>
      <c r="G2522" s="72"/>
      <c r="H2522" s="127" t="s">
        <v>1</v>
      </c>
      <c r="I2522" s="179"/>
    </row>
    <row r="2523" spans="1:9" s="126" customFormat="1" ht="136.5" x14ac:dyDescent="0.3">
      <c r="A2523" s="173" t="s">
        <v>2429</v>
      </c>
      <c r="B2523" s="174" t="s">
        <v>2698</v>
      </c>
      <c r="C2523" s="181" t="s">
        <v>2969</v>
      </c>
      <c r="D2523" s="62" t="s">
        <v>1528</v>
      </c>
      <c r="E2523" s="175">
        <v>20</v>
      </c>
      <c r="F2523" s="135" t="s">
        <v>183</v>
      </c>
      <c r="G2523" s="72"/>
      <c r="H2523" s="127" t="s">
        <v>1</v>
      </c>
      <c r="I2523" s="179"/>
    </row>
    <row r="2524" spans="1:9" s="126" customFormat="1" ht="136.5" x14ac:dyDescent="0.3">
      <c r="A2524" s="173" t="s">
        <v>2429</v>
      </c>
      <c r="B2524" s="174" t="s">
        <v>2698</v>
      </c>
      <c r="C2524" s="181" t="s">
        <v>2658</v>
      </c>
      <c r="D2524" s="62" t="s">
        <v>1528</v>
      </c>
      <c r="E2524" s="175">
        <v>20</v>
      </c>
      <c r="F2524" s="135" t="s">
        <v>183</v>
      </c>
      <c r="G2524" s="72"/>
      <c r="H2524" s="127" t="s">
        <v>1</v>
      </c>
      <c r="I2524" s="179"/>
    </row>
    <row r="2525" spans="1:9" s="126" customFormat="1" ht="136.5" x14ac:dyDescent="0.3">
      <c r="A2525" s="173" t="s">
        <v>2429</v>
      </c>
      <c r="B2525" s="174" t="s">
        <v>2698</v>
      </c>
      <c r="C2525" s="181" t="s">
        <v>2749</v>
      </c>
      <c r="D2525" s="62" t="s">
        <v>1528</v>
      </c>
      <c r="E2525" s="175">
        <v>30</v>
      </c>
      <c r="F2525" s="135" t="s">
        <v>183</v>
      </c>
      <c r="G2525" s="72"/>
      <c r="H2525" s="127" t="s">
        <v>1</v>
      </c>
      <c r="I2525" s="179"/>
    </row>
    <row r="2526" spans="1:9" s="126" customFormat="1" ht="136.5" x14ac:dyDescent="0.3">
      <c r="A2526" s="173" t="s">
        <v>2429</v>
      </c>
      <c r="B2526" s="174" t="s">
        <v>2698</v>
      </c>
      <c r="C2526" s="181" t="s">
        <v>2970</v>
      </c>
      <c r="D2526" s="62" t="s">
        <v>1528</v>
      </c>
      <c r="E2526" s="175">
        <v>30</v>
      </c>
      <c r="F2526" s="135" t="s">
        <v>183</v>
      </c>
      <c r="G2526" s="72"/>
      <c r="H2526" s="127" t="s">
        <v>1</v>
      </c>
      <c r="I2526" s="179"/>
    </row>
    <row r="2527" spans="1:9" s="126" customFormat="1" ht="136.5" x14ac:dyDescent="0.3">
      <c r="A2527" s="173" t="s">
        <v>2429</v>
      </c>
      <c r="B2527" s="174" t="s">
        <v>2698</v>
      </c>
      <c r="C2527" s="181" t="s">
        <v>942</v>
      </c>
      <c r="D2527" s="62" t="s">
        <v>1528</v>
      </c>
      <c r="E2527" s="175">
        <v>20</v>
      </c>
      <c r="F2527" s="135" t="s">
        <v>183</v>
      </c>
      <c r="G2527" s="72"/>
      <c r="H2527" s="127" t="s">
        <v>1</v>
      </c>
      <c r="I2527" s="179"/>
    </row>
    <row r="2528" spans="1:9" s="126" customFormat="1" ht="136.5" x14ac:dyDescent="0.3">
      <c r="A2528" s="173" t="s">
        <v>2429</v>
      </c>
      <c r="B2528" s="174" t="s">
        <v>2698</v>
      </c>
      <c r="C2528" s="181" t="s">
        <v>2971</v>
      </c>
      <c r="D2528" s="62" t="s">
        <v>1528</v>
      </c>
      <c r="E2528" s="175">
        <v>20</v>
      </c>
      <c r="F2528" s="135" t="s">
        <v>183</v>
      </c>
      <c r="G2528" s="72"/>
      <c r="H2528" s="127" t="s">
        <v>1</v>
      </c>
      <c r="I2528" s="179"/>
    </row>
    <row r="2529" spans="1:9" s="126" customFormat="1" ht="136.5" x14ac:dyDescent="0.3">
      <c r="A2529" s="173" t="s">
        <v>2429</v>
      </c>
      <c r="B2529" s="174" t="s">
        <v>2698</v>
      </c>
      <c r="C2529" s="181" t="s">
        <v>2383</v>
      </c>
      <c r="D2529" s="62" t="s">
        <v>1528</v>
      </c>
      <c r="E2529" s="175">
        <v>30</v>
      </c>
      <c r="F2529" s="135" t="s">
        <v>183</v>
      </c>
      <c r="G2529" s="72"/>
      <c r="H2529" s="127" t="s">
        <v>1</v>
      </c>
      <c r="I2529" s="179"/>
    </row>
    <row r="2530" spans="1:9" s="126" customFormat="1" ht="136.5" x14ac:dyDescent="0.3">
      <c r="A2530" s="173" t="s">
        <v>2429</v>
      </c>
      <c r="B2530" s="174" t="s">
        <v>2698</v>
      </c>
      <c r="C2530" s="181" t="s">
        <v>2824</v>
      </c>
      <c r="D2530" s="62" t="s">
        <v>1528</v>
      </c>
      <c r="E2530" s="175">
        <v>30</v>
      </c>
      <c r="F2530" s="135" t="s">
        <v>183</v>
      </c>
      <c r="G2530" s="72"/>
      <c r="H2530" s="127" t="s">
        <v>1</v>
      </c>
      <c r="I2530" s="179"/>
    </row>
    <row r="2531" spans="1:9" s="126" customFormat="1" ht="136.5" x14ac:dyDescent="0.3">
      <c r="A2531" s="173" t="s">
        <v>2429</v>
      </c>
      <c r="B2531" s="174" t="s">
        <v>2698</v>
      </c>
      <c r="C2531" s="181" t="s">
        <v>2954</v>
      </c>
      <c r="D2531" s="62" t="s">
        <v>1528</v>
      </c>
      <c r="E2531" s="175">
        <v>20</v>
      </c>
      <c r="F2531" s="135" t="s">
        <v>183</v>
      </c>
      <c r="G2531" s="72"/>
      <c r="H2531" s="127" t="s">
        <v>1</v>
      </c>
      <c r="I2531" s="179"/>
    </row>
    <row r="2532" spans="1:9" s="126" customFormat="1" ht="136.5" x14ac:dyDescent="0.3">
      <c r="A2532" s="173" t="s">
        <v>2429</v>
      </c>
      <c r="B2532" s="174" t="s">
        <v>2698</v>
      </c>
      <c r="C2532" s="181" t="s">
        <v>2743</v>
      </c>
      <c r="D2532" s="62" t="s">
        <v>1528</v>
      </c>
      <c r="E2532" s="175">
        <v>10</v>
      </c>
      <c r="F2532" s="135" t="s">
        <v>183</v>
      </c>
      <c r="G2532" s="72"/>
      <c r="H2532" s="127" t="s">
        <v>1</v>
      </c>
      <c r="I2532" s="179"/>
    </row>
    <row r="2533" spans="1:9" s="126" customFormat="1" ht="136.5" x14ac:dyDescent="0.3">
      <c r="A2533" s="173" t="s">
        <v>2429</v>
      </c>
      <c r="B2533" s="174" t="s">
        <v>2698</v>
      </c>
      <c r="C2533" s="181" t="s">
        <v>2904</v>
      </c>
      <c r="D2533" s="62" t="s">
        <v>1528</v>
      </c>
      <c r="E2533" s="175">
        <v>20</v>
      </c>
      <c r="F2533" s="135" t="s">
        <v>183</v>
      </c>
      <c r="G2533" s="72"/>
      <c r="H2533" s="127" t="s">
        <v>1</v>
      </c>
      <c r="I2533" s="179"/>
    </row>
    <row r="2534" spans="1:9" s="126" customFormat="1" ht="136.5" x14ac:dyDescent="0.3">
      <c r="A2534" s="173" t="s">
        <v>2429</v>
      </c>
      <c r="B2534" s="174" t="s">
        <v>2698</v>
      </c>
      <c r="C2534" s="181" t="s">
        <v>2972</v>
      </c>
      <c r="D2534" s="62" t="s">
        <v>1528</v>
      </c>
      <c r="E2534" s="175">
        <v>20</v>
      </c>
      <c r="F2534" s="135" t="s">
        <v>183</v>
      </c>
      <c r="G2534" s="72"/>
      <c r="H2534" s="127" t="s">
        <v>1</v>
      </c>
      <c r="I2534" s="179"/>
    </row>
    <row r="2535" spans="1:9" s="126" customFormat="1" ht="136.5" x14ac:dyDescent="0.3">
      <c r="A2535" s="173" t="s">
        <v>2429</v>
      </c>
      <c r="B2535" s="174" t="s">
        <v>2698</v>
      </c>
      <c r="C2535" s="181" t="s">
        <v>2973</v>
      </c>
      <c r="D2535" s="62" t="s">
        <v>1528</v>
      </c>
      <c r="E2535" s="175">
        <v>20</v>
      </c>
      <c r="F2535" s="135" t="s">
        <v>183</v>
      </c>
      <c r="G2535" s="72"/>
      <c r="H2535" s="127" t="s">
        <v>1</v>
      </c>
      <c r="I2535" s="179"/>
    </row>
    <row r="2536" spans="1:9" s="126" customFormat="1" ht="136.5" x14ac:dyDescent="0.3">
      <c r="A2536" s="173" t="s">
        <v>2429</v>
      </c>
      <c r="B2536" s="174" t="s">
        <v>2698</v>
      </c>
      <c r="C2536" s="181" t="s">
        <v>2974</v>
      </c>
      <c r="D2536" s="62" t="s">
        <v>1528</v>
      </c>
      <c r="E2536" s="175">
        <v>20</v>
      </c>
      <c r="F2536" s="135" t="s">
        <v>183</v>
      </c>
      <c r="G2536" s="72"/>
      <c r="H2536" s="127" t="s">
        <v>1</v>
      </c>
      <c r="I2536" s="179"/>
    </row>
    <row r="2537" spans="1:9" s="126" customFormat="1" ht="136.5" x14ac:dyDescent="0.3">
      <c r="A2537" s="173" t="s">
        <v>2429</v>
      </c>
      <c r="B2537" s="174" t="s">
        <v>2698</v>
      </c>
      <c r="C2537" s="181" t="s">
        <v>2975</v>
      </c>
      <c r="D2537" s="62" t="s">
        <v>1528</v>
      </c>
      <c r="E2537" s="175">
        <v>20</v>
      </c>
      <c r="F2537" s="135" t="s">
        <v>183</v>
      </c>
      <c r="G2537" s="72"/>
      <c r="H2537" s="127" t="s">
        <v>1</v>
      </c>
      <c r="I2537" s="179"/>
    </row>
    <row r="2538" spans="1:9" s="126" customFormat="1" ht="136.5" x14ac:dyDescent="0.3">
      <c r="A2538" s="173" t="s">
        <v>2429</v>
      </c>
      <c r="B2538" s="174" t="s">
        <v>2698</v>
      </c>
      <c r="C2538" s="181" t="s">
        <v>1839</v>
      </c>
      <c r="D2538" s="62" t="s">
        <v>1528</v>
      </c>
      <c r="E2538" s="175">
        <v>30</v>
      </c>
      <c r="F2538" s="135" t="s">
        <v>183</v>
      </c>
      <c r="G2538" s="72"/>
      <c r="H2538" s="127" t="s">
        <v>1</v>
      </c>
      <c r="I2538" s="179"/>
    </row>
    <row r="2539" spans="1:9" s="126" customFormat="1" ht="136.5" x14ac:dyDescent="0.3">
      <c r="A2539" s="173" t="s">
        <v>2429</v>
      </c>
      <c r="B2539" s="174" t="s">
        <v>2698</v>
      </c>
      <c r="C2539" s="181" t="s">
        <v>2976</v>
      </c>
      <c r="D2539" s="62" t="s">
        <v>1528</v>
      </c>
      <c r="E2539" s="175">
        <v>20</v>
      </c>
      <c r="F2539" s="135" t="s">
        <v>183</v>
      </c>
      <c r="G2539" s="72"/>
      <c r="H2539" s="127" t="s">
        <v>1</v>
      </c>
      <c r="I2539" s="179"/>
    </row>
    <row r="2540" spans="1:9" s="126" customFormat="1" ht="136.5" x14ac:dyDescent="0.3">
      <c r="A2540" s="173" t="s">
        <v>2429</v>
      </c>
      <c r="B2540" s="174" t="s">
        <v>2698</v>
      </c>
      <c r="C2540" s="181" t="s">
        <v>2977</v>
      </c>
      <c r="D2540" s="62" t="s">
        <v>1528</v>
      </c>
      <c r="E2540" s="175">
        <v>20</v>
      </c>
      <c r="F2540" s="135" t="s">
        <v>183</v>
      </c>
      <c r="G2540" s="72"/>
      <c r="H2540" s="127" t="s">
        <v>1</v>
      </c>
      <c r="I2540" s="179"/>
    </row>
    <row r="2541" spans="1:9" s="126" customFormat="1" ht="136.5" x14ac:dyDescent="0.3">
      <c r="A2541" s="173" t="s">
        <v>2429</v>
      </c>
      <c r="B2541" s="174" t="s">
        <v>2698</v>
      </c>
      <c r="C2541" s="181" t="s">
        <v>2837</v>
      </c>
      <c r="D2541" s="62" t="s">
        <v>1528</v>
      </c>
      <c r="E2541" s="175">
        <v>10</v>
      </c>
      <c r="F2541" s="135" t="s">
        <v>183</v>
      </c>
      <c r="G2541" s="72"/>
      <c r="H2541" s="127" t="s">
        <v>1</v>
      </c>
      <c r="I2541" s="179"/>
    </row>
    <row r="2542" spans="1:9" s="126" customFormat="1" ht="136.5" x14ac:dyDescent="0.3">
      <c r="A2542" s="173" t="s">
        <v>2429</v>
      </c>
      <c r="B2542" s="174" t="s">
        <v>2698</v>
      </c>
      <c r="C2542" s="181" t="s">
        <v>2952</v>
      </c>
      <c r="D2542" s="62" t="s">
        <v>1528</v>
      </c>
      <c r="E2542" s="175">
        <v>30</v>
      </c>
      <c r="F2542" s="135" t="s">
        <v>183</v>
      </c>
      <c r="G2542" s="72"/>
      <c r="H2542" s="127" t="s">
        <v>1</v>
      </c>
      <c r="I2542" s="179"/>
    </row>
    <row r="2543" spans="1:9" s="126" customFormat="1" ht="136.5" x14ac:dyDescent="0.3">
      <c r="A2543" s="173" t="s">
        <v>2429</v>
      </c>
      <c r="B2543" s="174" t="s">
        <v>2698</v>
      </c>
      <c r="C2543" s="181" t="s">
        <v>2978</v>
      </c>
      <c r="D2543" s="62" t="s">
        <v>1528</v>
      </c>
      <c r="E2543" s="175">
        <v>30</v>
      </c>
      <c r="F2543" s="135" t="s">
        <v>183</v>
      </c>
      <c r="G2543" s="72"/>
      <c r="H2543" s="127" t="s">
        <v>1</v>
      </c>
      <c r="I2543" s="179"/>
    </row>
    <row r="2544" spans="1:9" s="126" customFormat="1" ht="136.5" x14ac:dyDescent="0.3">
      <c r="A2544" s="173" t="s">
        <v>2429</v>
      </c>
      <c r="B2544" s="174" t="s">
        <v>2698</v>
      </c>
      <c r="C2544" s="181" t="s">
        <v>2979</v>
      </c>
      <c r="D2544" s="62" t="s">
        <v>1528</v>
      </c>
      <c r="E2544" s="175">
        <v>30</v>
      </c>
      <c r="F2544" s="135" t="s">
        <v>183</v>
      </c>
      <c r="G2544" s="72"/>
      <c r="H2544" s="127" t="s">
        <v>1</v>
      </c>
      <c r="I2544" s="179"/>
    </row>
    <row r="2545" spans="1:9" s="126" customFormat="1" ht="136.5" x14ac:dyDescent="0.3">
      <c r="A2545" s="173" t="s">
        <v>2429</v>
      </c>
      <c r="B2545" s="174" t="s">
        <v>2698</v>
      </c>
      <c r="C2545" s="181" t="s">
        <v>2980</v>
      </c>
      <c r="D2545" s="62" t="s">
        <v>1528</v>
      </c>
      <c r="E2545" s="175">
        <v>18</v>
      </c>
      <c r="F2545" s="135" t="s">
        <v>183</v>
      </c>
      <c r="G2545" s="72"/>
      <c r="H2545" s="127" t="s">
        <v>1</v>
      </c>
      <c r="I2545" s="179"/>
    </row>
    <row r="2546" spans="1:9" s="126" customFormat="1" ht="136.5" x14ac:dyDescent="0.3">
      <c r="A2546" s="173" t="s">
        <v>2429</v>
      </c>
      <c r="B2546" s="174" t="s">
        <v>2698</v>
      </c>
      <c r="C2546" s="181" t="s">
        <v>2981</v>
      </c>
      <c r="D2546" s="62" t="s">
        <v>1528</v>
      </c>
      <c r="E2546" s="175">
        <v>20</v>
      </c>
      <c r="F2546" s="135" t="s">
        <v>183</v>
      </c>
      <c r="G2546" s="72"/>
      <c r="H2546" s="127" t="s">
        <v>1</v>
      </c>
      <c r="I2546" s="179"/>
    </row>
    <row r="2547" spans="1:9" s="126" customFormat="1" ht="136.5" x14ac:dyDescent="0.3">
      <c r="A2547" s="173" t="s">
        <v>2429</v>
      </c>
      <c r="B2547" s="174" t="s">
        <v>2698</v>
      </c>
      <c r="C2547" s="181" t="s">
        <v>478</v>
      </c>
      <c r="D2547" s="62" t="s">
        <v>1528</v>
      </c>
      <c r="E2547" s="175">
        <v>10</v>
      </c>
      <c r="F2547" s="135" t="s">
        <v>183</v>
      </c>
      <c r="G2547" s="72"/>
      <c r="H2547" s="127" t="s">
        <v>1</v>
      </c>
      <c r="I2547" s="179"/>
    </row>
    <row r="2548" spans="1:9" s="126" customFormat="1" ht="136.5" x14ac:dyDescent="0.3">
      <c r="A2548" s="173" t="s">
        <v>2429</v>
      </c>
      <c r="B2548" s="174" t="s">
        <v>2698</v>
      </c>
      <c r="C2548" s="181" t="s">
        <v>2982</v>
      </c>
      <c r="D2548" s="62" t="s">
        <v>1528</v>
      </c>
      <c r="E2548" s="175">
        <v>30</v>
      </c>
      <c r="F2548" s="135" t="s">
        <v>183</v>
      </c>
      <c r="G2548" s="72"/>
      <c r="H2548" s="127" t="s">
        <v>1</v>
      </c>
      <c r="I2548" s="179"/>
    </row>
    <row r="2549" spans="1:9" s="126" customFormat="1" ht="136.5" x14ac:dyDescent="0.3">
      <c r="A2549" s="173" t="s">
        <v>2429</v>
      </c>
      <c r="B2549" s="174" t="s">
        <v>2698</v>
      </c>
      <c r="C2549" s="181" t="s">
        <v>2655</v>
      </c>
      <c r="D2549" s="62" t="s">
        <v>1528</v>
      </c>
      <c r="E2549" s="175">
        <v>30</v>
      </c>
      <c r="F2549" s="135" t="s">
        <v>183</v>
      </c>
      <c r="G2549" s="72"/>
      <c r="H2549" s="127" t="s">
        <v>1</v>
      </c>
      <c r="I2549" s="179"/>
    </row>
    <row r="2550" spans="1:9" s="126" customFormat="1" ht="136.5" x14ac:dyDescent="0.3">
      <c r="A2550" s="173" t="s">
        <v>2429</v>
      </c>
      <c r="B2550" s="174" t="s">
        <v>2698</v>
      </c>
      <c r="C2550" s="181" t="s">
        <v>2902</v>
      </c>
      <c r="D2550" s="62" t="s">
        <v>1528</v>
      </c>
      <c r="E2550" s="175">
        <v>30</v>
      </c>
      <c r="F2550" s="135" t="s">
        <v>183</v>
      </c>
      <c r="G2550" s="72"/>
      <c r="H2550" s="127" t="s">
        <v>1</v>
      </c>
      <c r="I2550" s="179"/>
    </row>
    <row r="2551" spans="1:9" s="126" customFormat="1" ht="136.5" x14ac:dyDescent="0.3">
      <c r="A2551" s="173" t="s">
        <v>2429</v>
      </c>
      <c r="B2551" s="174" t="s">
        <v>2698</v>
      </c>
      <c r="C2551" s="181" t="s">
        <v>499</v>
      </c>
      <c r="D2551" s="62" t="s">
        <v>1528</v>
      </c>
      <c r="E2551" s="175">
        <v>20</v>
      </c>
      <c r="F2551" s="135" t="s">
        <v>183</v>
      </c>
      <c r="G2551" s="72"/>
      <c r="H2551" s="127" t="s">
        <v>1</v>
      </c>
      <c r="I2551" s="179"/>
    </row>
    <row r="2552" spans="1:9" s="126" customFormat="1" ht="136.5" x14ac:dyDescent="0.3">
      <c r="A2552" s="173" t="s">
        <v>2429</v>
      </c>
      <c r="B2552" s="174" t="s">
        <v>2698</v>
      </c>
      <c r="C2552" s="181" t="s">
        <v>499</v>
      </c>
      <c r="D2552" s="62" t="s">
        <v>1528</v>
      </c>
      <c r="E2552" s="175">
        <v>30</v>
      </c>
      <c r="F2552" s="135" t="s">
        <v>183</v>
      </c>
      <c r="G2552" s="72"/>
      <c r="H2552" s="127" t="s">
        <v>1</v>
      </c>
      <c r="I2552" s="179"/>
    </row>
    <row r="2553" spans="1:9" s="126" customFormat="1" ht="136.5" x14ac:dyDescent="0.3">
      <c r="A2553" s="173" t="s">
        <v>2429</v>
      </c>
      <c r="B2553" s="174" t="s">
        <v>2698</v>
      </c>
      <c r="C2553" s="181" t="s">
        <v>2983</v>
      </c>
      <c r="D2553" s="62" t="s">
        <v>1528</v>
      </c>
      <c r="E2553" s="175">
        <v>20</v>
      </c>
      <c r="F2553" s="135" t="s">
        <v>183</v>
      </c>
      <c r="G2553" s="72"/>
      <c r="H2553" s="127" t="s">
        <v>1</v>
      </c>
      <c r="I2553" s="179"/>
    </row>
    <row r="2554" spans="1:9" s="126" customFormat="1" ht="136.5" x14ac:dyDescent="0.3">
      <c r="A2554" s="173" t="s">
        <v>2429</v>
      </c>
      <c r="B2554" s="174" t="s">
        <v>2698</v>
      </c>
      <c r="C2554" s="181" t="s">
        <v>2729</v>
      </c>
      <c r="D2554" s="62" t="s">
        <v>1528</v>
      </c>
      <c r="E2554" s="175">
        <v>30</v>
      </c>
      <c r="F2554" s="135" t="s">
        <v>183</v>
      </c>
      <c r="G2554" s="72"/>
      <c r="H2554" s="127" t="s">
        <v>1</v>
      </c>
      <c r="I2554" s="179"/>
    </row>
    <row r="2555" spans="1:9" s="126" customFormat="1" ht="136.5" x14ac:dyDescent="0.3">
      <c r="A2555" s="173" t="s">
        <v>2429</v>
      </c>
      <c r="B2555" s="174" t="s">
        <v>2698</v>
      </c>
      <c r="C2555" s="181" t="s">
        <v>2984</v>
      </c>
      <c r="D2555" s="62" t="s">
        <v>1528</v>
      </c>
      <c r="E2555" s="175">
        <v>20</v>
      </c>
      <c r="F2555" s="135" t="s">
        <v>183</v>
      </c>
      <c r="G2555" s="72"/>
      <c r="H2555" s="127" t="s">
        <v>1</v>
      </c>
      <c r="I2555" s="179"/>
    </row>
    <row r="2556" spans="1:9" s="126" customFormat="1" ht="136.5" x14ac:dyDescent="0.3">
      <c r="A2556" s="173" t="s">
        <v>2429</v>
      </c>
      <c r="B2556" s="174" t="s">
        <v>2698</v>
      </c>
      <c r="C2556" s="181" t="s">
        <v>2757</v>
      </c>
      <c r="D2556" s="62" t="s">
        <v>1528</v>
      </c>
      <c r="E2556" s="175">
        <v>30</v>
      </c>
      <c r="F2556" s="135" t="s">
        <v>183</v>
      </c>
      <c r="G2556" s="72"/>
      <c r="H2556" s="127" t="s">
        <v>1</v>
      </c>
      <c r="I2556" s="179"/>
    </row>
    <row r="2557" spans="1:9" s="126" customFormat="1" ht="136.5" x14ac:dyDescent="0.3">
      <c r="A2557" s="173" t="s">
        <v>2429</v>
      </c>
      <c r="B2557" s="174" t="s">
        <v>2698</v>
      </c>
      <c r="C2557" s="181" t="s">
        <v>2985</v>
      </c>
      <c r="D2557" s="62" t="s">
        <v>1528</v>
      </c>
      <c r="E2557" s="175">
        <v>20</v>
      </c>
      <c r="F2557" s="135" t="s">
        <v>183</v>
      </c>
      <c r="G2557" s="72"/>
      <c r="H2557" s="127" t="s">
        <v>1</v>
      </c>
      <c r="I2557" s="179"/>
    </row>
    <row r="2558" spans="1:9" s="126" customFormat="1" ht="136.5" x14ac:dyDescent="0.3">
      <c r="A2558" s="173" t="s">
        <v>2429</v>
      </c>
      <c r="B2558" s="174" t="s">
        <v>2698</v>
      </c>
      <c r="C2558" s="181" t="s">
        <v>1435</v>
      </c>
      <c r="D2558" s="62" t="s">
        <v>1528</v>
      </c>
      <c r="E2558" s="175">
        <v>20</v>
      </c>
      <c r="F2558" s="135" t="s">
        <v>183</v>
      </c>
      <c r="G2558" s="72"/>
      <c r="H2558" s="127" t="s">
        <v>1</v>
      </c>
      <c r="I2558" s="179"/>
    </row>
    <row r="2559" spans="1:9" s="126" customFormat="1" ht="136.5" x14ac:dyDescent="0.3">
      <c r="A2559" s="173" t="s">
        <v>2429</v>
      </c>
      <c r="B2559" s="174" t="s">
        <v>2698</v>
      </c>
      <c r="C2559" s="181" t="s">
        <v>2986</v>
      </c>
      <c r="D2559" s="62" t="s">
        <v>1528</v>
      </c>
      <c r="E2559" s="175">
        <v>20</v>
      </c>
      <c r="F2559" s="135" t="s">
        <v>183</v>
      </c>
      <c r="G2559" s="72"/>
      <c r="H2559" s="127" t="s">
        <v>1</v>
      </c>
      <c r="I2559" s="179"/>
    </row>
    <row r="2560" spans="1:9" s="126" customFormat="1" ht="136.5" x14ac:dyDescent="0.3">
      <c r="A2560" s="173" t="s">
        <v>2429</v>
      </c>
      <c r="B2560" s="174" t="s">
        <v>2698</v>
      </c>
      <c r="C2560" s="181" t="s">
        <v>1872</v>
      </c>
      <c r="D2560" s="62" t="s">
        <v>1528</v>
      </c>
      <c r="E2560" s="175">
        <v>20</v>
      </c>
      <c r="F2560" s="135" t="s">
        <v>183</v>
      </c>
      <c r="G2560" s="72"/>
      <c r="H2560" s="127" t="s">
        <v>1</v>
      </c>
      <c r="I2560" s="179"/>
    </row>
    <row r="2561" spans="1:9" s="126" customFormat="1" ht="136.5" x14ac:dyDescent="0.3">
      <c r="A2561" s="173" t="s">
        <v>2429</v>
      </c>
      <c r="B2561" s="174" t="s">
        <v>2698</v>
      </c>
      <c r="C2561" s="181" t="s">
        <v>2987</v>
      </c>
      <c r="D2561" s="62" t="s">
        <v>1528</v>
      </c>
      <c r="E2561" s="175">
        <v>30</v>
      </c>
      <c r="F2561" s="135" t="s">
        <v>183</v>
      </c>
      <c r="G2561" s="72"/>
      <c r="H2561" s="127" t="s">
        <v>1</v>
      </c>
      <c r="I2561" s="179"/>
    </row>
    <row r="2562" spans="1:9" s="126" customFormat="1" ht="136.5" x14ac:dyDescent="0.3">
      <c r="A2562" s="173" t="s">
        <v>2429</v>
      </c>
      <c r="B2562" s="174" t="s">
        <v>2698</v>
      </c>
      <c r="C2562" s="181" t="s">
        <v>2756</v>
      </c>
      <c r="D2562" s="62" t="s">
        <v>1528</v>
      </c>
      <c r="E2562" s="175">
        <v>30</v>
      </c>
      <c r="F2562" s="135" t="s">
        <v>183</v>
      </c>
      <c r="G2562" s="72"/>
      <c r="H2562" s="127" t="s">
        <v>1</v>
      </c>
      <c r="I2562" s="179"/>
    </row>
    <row r="2563" spans="1:9" s="126" customFormat="1" ht="136.5" x14ac:dyDescent="0.3">
      <c r="A2563" s="173" t="s">
        <v>2429</v>
      </c>
      <c r="B2563" s="174" t="s">
        <v>2698</v>
      </c>
      <c r="C2563" s="181" t="s">
        <v>2752</v>
      </c>
      <c r="D2563" s="62" t="s">
        <v>1528</v>
      </c>
      <c r="E2563" s="175">
        <v>30</v>
      </c>
      <c r="F2563" s="135" t="s">
        <v>183</v>
      </c>
      <c r="G2563" s="72"/>
      <c r="H2563" s="127" t="s">
        <v>1</v>
      </c>
      <c r="I2563" s="179"/>
    </row>
    <row r="2564" spans="1:9" s="126" customFormat="1" ht="136.5" x14ac:dyDescent="0.3">
      <c r="A2564" s="173" t="s">
        <v>2429</v>
      </c>
      <c r="B2564" s="174" t="s">
        <v>2698</v>
      </c>
      <c r="C2564" s="181" t="s">
        <v>2988</v>
      </c>
      <c r="D2564" s="62" t="s">
        <v>1528</v>
      </c>
      <c r="E2564" s="175">
        <v>30</v>
      </c>
      <c r="F2564" s="135" t="s">
        <v>183</v>
      </c>
      <c r="G2564" s="72"/>
      <c r="H2564" s="127" t="s">
        <v>1</v>
      </c>
      <c r="I2564" s="179"/>
    </row>
    <row r="2565" spans="1:9" s="126" customFormat="1" ht="136.5" x14ac:dyDescent="0.3">
      <c r="A2565" s="173" t="s">
        <v>2429</v>
      </c>
      <c r="B2565" s="174" t="s">
        <v>2698</v>
      </c>
      <c r="C2565" s="181" t="s">
        <v>2988</v>
      </c>
      <c r="D2565" s="62" t="s">
        <v>1528</v>
      </c>
      <c r="E2565" s="175">
        <v>20</v>
      </c>
      <c r="F2565" s="135" t="s">
        <v>183</v>
      </c>
      <c r="G2565" s="72"/>
      <c r="H2565" s="127" t="s">
        <v>1</v>
      </c>
      <c r="I2565" s="179"/>
    </row>
    <row r="2566" spans="1:9" s="126" customFormat="1" ht="136.5" x14ac:dyDescent="0.3">
      <c r="A2566" s="173" t="s">
        <v>2429</v>
      </c>
      <c r="B2566" s="174" t="s">
        <v>2698</v>
      </c>
      <c r="C2566" s="181" t="s">
        <v>2755</v>
      </c>
      <c r="D2566" s="62" t="s">
        <v>1528</v>
      </c>
      <c r="E2566" s="175">
        <v>30</v>
      </c>
      <c r="F2566" s="135" t="s">
        <v>183</v>
      </c>
      <c r="G2566" s="72"/>
      <c r="H2566" s="127" t="s">
        <v>1</v>
      </c>
      <c r="I2566" s="179"/>
    </row>
    <row r="2567" spans="1:9" s="126" customFormat="1" ht="136.5" x14ac:dyDescent="0.3">
      <c r="A2567" s="173" t="s">
        <v>2429</v>
      </c>
      <c r="B2567" s="174" t="s">
        <v>2698</v>
      </c>
      <c r="C2567" s="181" t="s">
        <v>2743</v>
      </c>
      <c r="D2567" s="62" t="s">
        <v>1528</v>
      </c>
      <c r="E2567" s="175">
        <v>30</v>
      </c>
      <c r="F2567" s="135" t="s">
        <v>183</v>
      </c>
      <c r="G2567" s="72"/>
      <c r="H2567" s="127" t="s">
        <v>1</v>
      </c>
      <c r="I2567" s="179"/>
    </row>
    <row r="2568" spans="1:9" s="126" customFormat="1" ht="136.5" x14ac:dyDescent="0.3">
      <c r="A2568" s="173" t="s">
        <v>2429</v>
      </c>
      <c r="B2568" s="174" t="s">
        <v>2698</v>
      </c>
      <c r="C2568" s="181" t="s">
        <v>2989</v>
      </c>
      <c r="D2568" s="62" t="s">
        <v>1528</v>
      </c>
      <c r="E2568" s="175">
        <v>30</v>
      </c>
      <c r="F2568" s="135" t="s">
        <v>183</v>
      </c>
      <c r="G2568" s="72"/>
      <c r="H2568" s="127" t="s">
        <v>1</v>
      </c>
      <c r="I2568" s="179"/>
    </row>
    <row r="2569" spans="1:9" s="126" customFormat="1" ht="136.5" x14ac:dyDescent="0.3">
      <c r="A2569" s="173" t="s">
        <v>2429</v>
      </c>
      <c r="B2569" s="174" t="s">
        <v>2698</v>
      </c>
      <c r="C2569" s="181" t="s">
        <v>2990</v>
      </c>
      <c r="D2569" s="62" t="s">
        <v>1528</v>
      </c>
      <c r="E2569" s="175">
        <v>20</v>
      </c>
      <c r="F2569" s="135" t="s">
        <v>183</v>
      </c>
      <c r="G2569" s="72"/>
      <c r="H2569" s="127" t="s">
        <v>1</v>
      </c>
      <c r="I2569" s="179"/>
    </row>
    <row r="2570" spans="1:9" s="126" customFormat="1" ht="136.5" x14ac:dyDescent="0.3">
      <c r="A2570" s="173" t="s">
        <v>2429</v>
      </c>
      <c r="B2570" s="174" t="s">
        <v>2698</v>
      </c>
      <c r="C2570" s="181" t="s">
        <v>2748</v>
      </c>
      <c r="D2570" s="62" t="s">
        <v>1528</v>
      </c>
      <c r="E2570" s="175">
        <v>30</v>
      </c>
      <c r="F2570" s="135" t="s">
        <v>183</v>
      </c>
      <c r="G2570" s="72"/>
      <c r="H2570" s="127" t="s">
        <v>1</v>
      </c>
      <c r="I2570" s="179"/>
    </row>
    <row r="2571" spans="1:9" s="126" customFormat="1" ht="136.5" x14ac:dyDescent="0.3">
      <c r="A2571" s="173" t="s">
        <v>2429</v>
      </c>
      <c r="B2571" s="174" t="s">
        <v>2698</v>
      </c>
      <c r="C2571" s="181" t="s">
        <v>2991</v>
      </c>
      <c r="D2571" s="62" t="s">
        <v>1528</v>
      </c>
      <c r="E2571" s="175">
        <v>30</v>
      </c>
      <c r="F2571" s="135" t="s">
        <v>183</v>
      </c>
      <c r="G2571" s="72"/>
      <c r="H2571" s="127" t="s">
        <v>1</v>
      </c>
      <c r="I2571" s="179"/>
    </row>
    <row r="2572" spans="1:9" s="126" customFormat="1" ht="136.5" x14ac:dyDescent="0.3">
      <c r="A2572" s="173" t="s">
        <v>2429</v>
      </c>
      <c r="B2572" s="174" t="s">
        <v>2698</v>
      </c>
      <c r="C2572" s="181" t="s">
        <v>2737</v>
      </c>
      <c r="D2572" s="62" t="s">
        <v>1528</v>
      </c>
      <c r="E2572" s="175">
        <v>20</v>
      </c>
      <c r="F2572" s="135" t="s">
        <v>183</v>
      </c>
      <c r="G2572" s="72"/>
      <c r="H2572" s="127" t="s">
        <v>1</v>
      </c>
      <c r="I2572" s="179"/>
    </row>
    <row r="2573" spans="1:9" s="126" customFormat="1" ht="136.5" x14ac:dyDescent="0.3">
      <c r="A2573" s="173" t="s">
        <v>2429</v>
      </c>
      <c r="B2573" s="174" t="s">
        <v>2698</v>
      </c>
      <c r="C2573" s="181" t="s">
        <v>2992</v>
      </c>
      <c r="D2573" s="62" t="s">
        <v>1528</v>
      </c>
      <c r="E2573" s="175">
        <v>20</v>
      </c>
      <c r="F2573" s="135" t="s">
        <v>183</v>
      </c>
      <c r="G2573" s="72"/>
      <c r="H2573" s="127" t="s">
        <v>1</v>
      </c>
      <c r="I2573" s="179"/>
    </row>
    <row r="2574" spans="1:9" s="126" customFormat="1" ht="136.5" x14ac:dyDescent="0.3">
      <c r="A2574" s="173" t="s">
        <v>2429</v>
      </c>
      <c r="B2574" s="174" t="s">
        <v>2698</v>
      </c>
      <c r="C2574" s="181" t="s">
        <v>2779</v>
      </c>
      <c r="D2574" s="62" t="s">
        <v>1528</v>
      </c>
      <c r="E2574" s="175">
        <v>30</v>
      </c>
      <c r="F2574" s="135" t="s">
        <v>183</v>
      </c>
      <c r="G2574" s="72"/>
      <c r="H2574" s="127" t="s">
        <v>1</v>
      </c>
      <c r="I2574" s="179"/>
    </row>
    <row r="2575" spans="1:9" s="126" customFormat="1" ht="136.5" x14ac:dyDescent="0.3">
      <c r="A2575" s="173" t="s">
        <v>2429</v>
      </c>
      <c r="B2575" s="174" t="s">
        <v>2698</v>
      </c>
      <c r="C2575" s="181" t="s">
        <v>2989</v>
      </c>
      <c r="D2575" s="62" t="s">
        <v>1528</v>
      </c>
      <c r="E2575" s="175">
        <v>20</v>
      </c>
      <c r="F2575" s="135" t="s">
        <v>183</v>
      </c>
      <c r="G2575" s="72"/>
      <c r="H2575" s="127" t="s">
        <v>1</v>
      </c>
      <c r="I2575" s="179"/>
    </row>
    <row r="2576" spans="1:9" s="126" customFormat="1" ht="136.5" x14ac:dyDescent="0.3">
      <c r="A2576" s="173" t="s">
        <v>2429</v>
      </c>
      <c r="B2576" s="174" t="s">
        <v>2698</v>
      </c>
      <c r="C2576" s="181" t="s">
        <v>2993</v>
      </c>
      <c r="D2576" s="62" t="s">
        <v>1528</v>
      </c>
      <c r="E2576" s="175">
        <v>30</v>
      </c>
      <c r="F2576" s="135" t="s">
        <v>183</v>
      </c>
      <c r="G2576" s="72"/>
      <c r="H2576" s="127" t="s">
        <v>1</v>
      </c>
      <c r="I2576" s="179"/>
    </row>
    <row r="2577" spans="1:9" s="126" customFormat="1" ht="136.5" x14ac:dyDescent="0.3">
      <c r="A2577" s="173" t="s">
        <v>2429</v>
      </c>
      <c r="B2577" s="174" t="s">
        <v>2698</v>
      </c>
      <c r="C2577" s="181" t="s">
        <v>2361</v>
      </c>
      <c r="D2577" s="62" t="s">
        <v>1528</v>
      </c>
      <c r="E2577" s="175">
        <v>30</v>
      </c>
      <c r="F2577" s="135" t="s">
        <v>183</v>
      </c>
      <c r="G2577" s="72"/>
      <c r="H2577" s="127" t="s">
        <v>1</v>
      </c>
      <c r="I2577" s="179"/>
    </row>
    <row r="2578" spans="1:9" s="126" customFormat="1" ht="136.5" x14ac:dyDescent="0.3">
      <c r="A2578" s="173" t="s">
        <v>2429</v>
      </c>
      <c r="B2578" s="174" t="s">
        <v>2698</v>
      </c>
      <c r="C2578" s="181" t="s">
        <v>2333</v>
      </c>
      <c r="D2578" s="62" t="s">
        <v>1528</v>
      </c>
      <c r="E2578" s="175">
        <v>10</v>
      </c>
      <c r="F2578" s="135" t="s">
        <v>183</v>
      </c>
      <c r="G2578" s="72"/>
      <c r="H2578" s="127" t="s">
        <v>1</v>
      </c>
      <c r="I2578" s="179"/>
    </row>
    <row r="2579" spans="1:9" s="126" customFormat="1" ht="136.5" x14ac:dyDescent="0.3">
      <c r="A2579" s="173" t="s">
        <v>2429</v>
      </c>
      <c r="B2579" s="174" t="s">
        <v>2698</v>
      </c>
      <c r="C2579" s="181" t="s">
        <v>2994</v>
      </c>
      <c r="D2579" s="62" t="s">
        <v>1528</v>
      </c>
      <c r="E2579" s="175">
        <v>20</v>
      </c>
      <c r="F2579" s="135" t="s">
        <v>183</v>
      </c>
      <c r="G2579" s="72"/>
      <c r="H2579" s="127" t="s">
        <v>1</v>
      </c>
      <c r="I2579" s="179"/>
    </row>
    <row r="2580" spans="1:9" s="126" customFormat="1" ht="136.5" x14ac:dyDescent="0.3">
      <c r="A2580" s="173" t="s">
        <v>2429</v>
      </c>
      <c r="B2580" s="174" t="s">
        <v>2698</v>
      </c>
      <c r="C2580" s="181" t="s">
        <v>2995</v>
      </c>
      <c r="D2580" s="62" t="s">
        <v>1528</v>
      </c>
      <c r="E2580" s="175">
        <v>30</v>
      </c>
      <c r="F2580" s="135" t="s">
        <v>183</v>
      </c>
      <c r="G2580" s="72"/>
      <c r="H2580" s="127" t="s">
        <v>1</v>
      </c>
      <c r="I2580" s="179"/>
    </row>
    <row r="2581" spans="1:9" s="126" customFormat="1" ht="136.5" x14ac:dyDescent="0.3">
      <c r="A2581" s="173" t="s">
        <v>2429</v>
      </c>
      <c r="B2581" s="174" t="s">
        <v>2698</v>
      </c>
      <c r="C2581" s="181" t="s">
        <v>2807</v>
      </c>
      <c r="D2581" s="62" t="s">
        <v>1528</v>
      </c>
      <c r="E2581" s="175">
        <v>30</v>
      </c>
      <c r="F2581" s="135" t="s">
        <v>183</v>
      </c>
      <c r="G2581" s="72"/>
      <c r="H2581" s="127" t="s">
        <v>1</v>
      </c>
      <c r="I2581" s="179"/>
    </row>
    <row r="2582" spans="1:9" s="126" customFormat="1" ht="136.5" x14ac:dyDescent="0.3">
      <c r="A2582" s="173" t="s">
        <v>2429</v>
      </c>
      <c r="B2582" s="174" t="s">
        <v>2698</v>
      </c>
      <c r="C2582" s="181" t="s">
        <v>1873</v>
      </c>
      <c r="D2582" s="62" t="s">
        <v>1528</v>
      </c>
      <c r="E2582" s="175">
        <v>10</v>
      </c>
      <c r="F2582" s="135" t="s">
        <v>183</v>
      </c>
      <c r="G2582" s="72"/>
      <c r="H2582" s="127" t="s">
        <v>1</v>
      </c>
      <c r="I2582" s="179"/>
    </row>
    <row r="2583" spans="1:9" s="126" customFormat="1" ht="136.5" x14ac:dyDescent="0.3">
      <c r="A2583" s="173" t="s">
        <v>2429</v>
      </c>
      <c r="B2583" s="174" t="s">
        <v>2698</v>
      </c>
      <c r="C2583" s="181" t="s">
        <v>2711</v>
      </c>
      <c r="D2583" s="62" t="s">
        <v>1528</v>
      </c>
      <c r="E2583" s="175">
        <v>30</v>
      </c>
      <c r="F2583" s="135" t="s">
        <v>183</v>
      </c>
      <c r="G2583" s="72"/>
      <c r="H2583" s="127" t="s">
        <v>1</v>
      </c>
      <c r="I2583" s="179"/>
    </row>
    <row r="2584" spans="1:9" s="126" customFormat="1" ht="136.5" x14ac:dyDescent="0.3">
      <c r="A2584" s="173" t="s">
        <v>2429</v>
      </c>
      <c r="B2584" s="174" t="s">
        <v>2698</v>
      </c>
      <c r="C2584" s="181" t="s">
        <v>2813</v>
      </c>
      <c r="D2584" s="62" t="s">
        <v>1528</v>
      </c>
      <c r="E2584" s="175">
        <v>30</v>
      </c>
      <c r="F2584" s="135" t="s">
        <v>183</v>
      </c>
      <c r="G2584" s="72"/>
      <c r="H2584" s="127" t="s">
        <v>1</v>
      </c>
      <c r="I2584" s="179"/>
    </row>
    <row r="2585" spans="1:9" s="126" customFormat="1" ht="136.5" x14ac:dyDescent="0.3">
      <c r="A2585" s="173" t="s">
        <v>2429</v>
      </c>
      <c r="B2585" s="174" t="s">
        <v>2698</v>
      </c>
      <c r="C2585" s="181" t="s">
        <v>2009</v>
      </c>
      <c r="D2585" s="62" t="s">
        <v>1528</v>
      </c>
      <c r="E2585" s="175">
        <v>30</v>
      </c>
      <c r="F2585" s="135" t="s">
        <v>183</v>
      </c>
      <c r="G2585" s="72"/>
      <c r="H2585" s="127" t="s">
        <v>1</v>
      </c>
      <c r="I2585" s="179"/>
    </row>
    <row r="2586" spans="1:9" s="126" customFormat="1" ht="136.5" x14ac:dyDescent="0.3">
      <c r="A2586" s="173" t="s">
        <v>2429</v>
      </c>
      <c r="B2586" s="174" t="s">
        <v>2698</v>
      </c>
      <c r="C2586" s="181" t="s">
        <v>2857</v>
      </c>
      <c r="D2586" s="62" t="s">
        <v>1528</v>
      </c>
      <c r="E2586" s="175">
        <v>30</v>
      </c>
      <c r="F2586" s="135" t="s">
        <v>183</v>
      </c>
      <c r="G2586" s="72"/>
      <c r="H2586" s="127" t="s">
        <v>1</v>
      </c>
      <c r="I2586" s="179"/>
    </row>
    <row r="2587" spans="1:9" s="126" customFormat="1" ht="136.5" x14ac:dyDescent="0.3">
      <c r="A2587" s="173" t="s">
        <v>2429</v>
      </c>
      <c r="B2587" s="174" t="s">
        <v>2698</v>
      </c>
      <c r="C2587" s="181" t="s">
        <v>2881</v>
      </c>
      <c r="D2587" s="62" t="s">
        <v>1528</v>
      </c>
      <c r="E2587" s="175">
        <v>30</v>
      </c>
      <c r="F2587" s="135" t="s">
        <v>183</v>
      </c>
      <c r="G2587" s="72"/>
      <c r="H2587" s="127" t="s">
        <v>1</v>
      </c>
      <c r="I2587" s="179"/>
    </row>
    <row r="2588" spans="1:9" s="126" customFormat="1" ht="136.5" x14ac:dyDescent="0.3">
      <c r="A2588" s="173" t="s">
        <v>2429</v>
      </c>
      <c r="B2588" s="174" t="s">
        <v>2698</v>
      </c>
      <c r="C2588" s="181" t="s">
        <v>2856</v>
      </c>
      <c r="D2588" s="62" t="s">
        <v>1528</v>
      </c>
      <c r="E2588" s="175">
        <v>30</v>
      </c>
      <c r="F2588" s="135" t="s">
        <v>183</v>
      </c>
      <c r="G2588" s="72"/>
      <c r="H2588" s="127" t="s">
        <v>1</v>
      </c>
      <c r="I2588" s="179"/>
    </row>
    <row r="2589" spans="1:9" s="126" customFormat="1" ht="136.5" x14ac:dyDescent="0.3">
      <c r="A2589" s="173" t="s">
        <v>2429</v>
      </c>
      <c r="B2589" s="174" t="s">
        <v>2698</v>
      </c>
      <c r="C2589" s="181" t="s">
        <v>2927</v>
      </c>
      <c r="D2589" s="62" t="s">
        <v>1528</v>
      </c>
      <c r="E2589" s="175">
        <v>20</v>
      </c>
      <c r="F2589" s="135" t="s">
        <v>183</v>
      </c>
      <c r="G2589" s="72"/>
      <c r="H2589" s="127" t="s">
        <v>1</v>
      </c>
      <c r="I2589" s="179"/>
    </row>
    <row r="2590" spans="1:9" s="126" customFormat="1" ht="136.5" x14ac:dyDescent="0.3">
      <c r="A2590" s="173" t="s">
        <v>2429</v>
      </c>
      <c r="B2590" s="174" t="s">
        <v>2698</v>
      </c>
      <c r="C2590" s="181" t="s">
        <v>2996</v>
      </c>
      <c r="D2590" s="62" t="s">
        <v>1528</v>
      </c>
      <c r="E2590" s="175">
        <v>30</v>
      </c>
      <c r="F2590" s="135" t="s">
        <v>183</v>
      </c>
      <c r="G2590" s="72"/>
      <c r="H2590" s="127" t="s">
        <v>1</v>
      </c>
      <c r="I2590" s="179"/>
    </row>
    <row r="2591" spans="1:9" s="126" customFormat="1" ht="136.5" x14ac:dyDescent="0.3">
      <c r="A2591" s="173" t="s">
        <v>2429</v>
      </c>
      <c r="B2591" s="174" t="s">
        <v>2698</v>
      </c>
      <c r="C2591" s="181" t="s">
        <v>2996</v>
      </c>
      <c r="D2591" s="62" t="s">
        <v>1528</v>
      </c>
      <c r="E2591" s="175">
        <v>20</v>
      </c>
      <c r="F2591" s="135" t="s">
        <v>183</v>
      </c>
      <c r="G2591" s="72"/>
      <c r="H2591" s="127" t="s">
        <v>1</v>
      </c>
      <c r="I2591" s="179"/>
    </row>
    <row r="2592" spans="1:9" s="126" customFormat="1" ht="136.5" x14ac:dyDescent="0.3">
      <c r="A2592" s="173" t="s">
        <v>2429</v>
      </c>
      <c r="B2592" s="174" t="s">
        <v>2698</v>
      </c>
      <c r="C2592" s="181" t="s">
        <v>2349</v>
      </c>
      <c r="D2592" s="62" t="s">
        <v>1528</v>
      </c>
      <c r="E2592" s="175">
        <v>30</v>
      </c>
      <c r="F2592" s="135" t="s">
        <v>183</v>
      </c>
      <c r="G2592" s="72"/>
      <c r="H2592" s="127" t="s">
        <v>1</v>
      </c>
      <c r="I2592" s="179"/>
    </row>
    <row r="2593" spans="1:9" s="126" customFormat="1" ht="136.5" x14ac:dyDescent="0.3">
      <c r="A2593" s="173" t="s">
        <v>2429</v>
      </c>
      <c r="B2593" s="174" t="s">
        <v>2698</v>
      </c>
      <c r="C2593" s="181" t="s">
        <v>370</v>
      </c>
      <c r="D2593" s="62" t="s">
        <v>1528</v>
      </c>
      <c r="E2593" s="175">
        <v>20</v>
      </c>
      <c r="F2593" s="135" t="s">
        <v>183</v>
      </c>
      <c r="G2593" s="72"/>
      <c r="H2593" s="127" t="s">
        <v>1</v>
      </c>
      <c r="I2593" s="179"/>
    </row>
    <row r="2594" spans="1:9" s="126" customFormat="1" ht="136.5" x14ac:dyDescent="0.3">
      <c r="A2594" s="173" t="s">
        <v>2429</v>
      </c>
      <c r="B2594" s="174" t="s">
        <v>2698</v>
      </c>
      <c r="C2594" s="181" t="s">
        <v>2997</v>
      </c>
      <c r="D2594" s="62" t="s">
        <v>1528</v>
      </c>
      <c r="E2594" s="175">
        <v>20</v>
      </c>
      <c r="F2594" s="135" t="s">
        <v>183</v>
      </c>
      <c r="G2594" s="72"/>
      <c r="H2594" s="127" t="s">
        <v>1</v>
      </c>
      <c r="I2594" s="179"/>
    </row>
    <row r="2595" spans="1:9" s="126" customFormat="1" ht="136.5" x14ac:dyDescent="0.3">
      <c r="A2595" s="173" t="s">
        <v>2429</v>
      </c>
      <c r="B2595" s="174" t="s">
        <v>2698</v>
      </c>
      <c r="C2595" s="181" t="s">
        <v>2998</v>
      </c>
      <c r="D2595" s="62" t="s">
        <v>1528</v>
      </c>
      <c r="E2595" s="175">
        <v>30</v>
      </c>
      <c r="F2595" s="135" t="s">
        <v>183</v>
      </c>
      <c r="G2595" s="72"/>
      <c r="H2595" s="127" t="s">
        <v>1</v>
      </c>
      <c r="I2595" s="179"/>
    </row>
    <row r="2596" spans="1:9" s="126" customFormat="1" ht="136.5" x14ac:dyDescent="0.3">
      <c r="A2596" s="173" t="s">
        <v>2429</v>
      </c>
      <c r="B2596" s="174" t="s">
        <v>2698</v>
      </c>
      <c r="C2596" s="181" t="s">
        <v>2771</v>
      </c>
      <c r="D2596" s="62" t="s">
        <v>1528</v>
      </c>
      <c r="E2596" s="175">
        <v>30</v>
      </c>
      <c r="F2596" s="135" t="s">
        <v>183</v>
      </c>
      <c r="G2596" s="72"/>
      <c r="H2596" s="127" t="s">
        <v>1</v>
      </c>
      <c r="I2596" s="179"/>
    </row>
    <row r="2597" spans="1:9" s="126" customFormat="1" ht="136.5" x14ac:dyDescent="0.3">
      <c r="A2597" s="173" t="s">
        <v>2429</v>
      </c>
      <c r="B2597" s="174" t="s">
        <v>2698</v>
      </c>
      <c r="C2597" s="181" t="s">
        <v>1435</v>
      </c>
      <c r="D2597" s="62" t="s">
        <v>1528</v>
      </c>
      <c r="E2597" s="175">
        <v>30</v>
      </c>
      <c r="F2597" s="135" t="s">
        <v>183</v>
      </c>
      <c r="G2597" s="72"/>
      <c r="H2597" s="127" t="s">
        <v>1</v>
      </c>
      <c r="I2597" s="179"/>
    </row>
    <row r="2598" spans="1:9" s="126" customFormat="1" ht="136.5" x14ac:dyDescent="0.3">
      <c r="A2598" s="173" t="s">
        <v>2429</v>
      </c>
      <c r="B2598" s="174" t="s">
        <v>2999</v>
      </c>
      <c r="C2598" s="174" t="s">
        <v>2634</v>
      </c>
      <c r="D2598" s="62" t="s">
        <v>1528</v>
      </c>
      <c r="E2598" s="175">
        <v>63</v>
      </c>
      <c r="F2598" s="135" t="s">
        <v>183</v>
      </c>
      <c r="G2598" s="72"/>
      <c r="H2598" s="127" t="s">
        <v>1</v>
      </c>
      <c r="I2598" s="179"/>
    </row>
    <row r="2599" spans="1:9" s="126" customFormat="1" ht="136.5" x14ac:dyDescent="0.3">
      <c r="A2599" s="173" t="s">
        <v>2429</v>
      </c>
      <c r="B2599" s="174" t="s">
        <v>2999</v>
      </c>
      <c r="C2599" s="174" t="s">
        <v>3000</v>
      </c>
      <c r="D2599" s="62" t="s">
        <v>1528</v>
      </c>
      <c r="E2599" s="175">
        <v>136</v>
      </c>
      <c r="F2599" s="135" t="s">
        <v>183</v>
      </c>
      <c r="G2599" s="72"/>
      <c r="H2599" s="127" t="s">
        <v>1</v>
      </c>
      <c r="I2599" s="179"/>
    </row>
    <row r="2600" spans="1:9" s="126" customFormat="1" ht="136.5" x14ac:dyDescent="0.3">
      <c r="A2600" s="173" t="s">
        <v>2429</v>
      </c>
      <c r="B2600" s="174" t="s">
        <v>2999</v>
      </c>
      <c r="C2600" s="174" t="s">
        <v>3001</v>
      </c>
      <c r="D2600" s="62" t="s">
        <v>1528</v>
      </c>
      <c r="E2600" s="175">
        <v>113</v>
      </c>
      <c r="F2600" s="135" t="s">
        <v>183</v>
      </c>
      <c r="G2600" s="72"/>
      <c r="H2600" s="127" t="s">
        <v>1</v>
      </c>
      <c r="I2600" s="179"/>
    </row>
    <row r="2601" spans="1:9" s="126" customFormat="1" ht="136.5" x14ac:dyDescent="0.3">
      <c r="A2601" s="173" t="s">
        <v>2429</v>
      </c>
      <c r="B2601" s="174" t="s">
        <v>2999</v>
      </c>
      <c r="C2601" s="174" t="s">
        <v>1999</v>
      </c>
      <c r="D2601" s="62" t="s">
        <v>1528</v>
      </c>
      <c r="E2601" s="175">
        <v>45</v>
      </c>
      <c r="F2601" s="135" t="s">
        <v>183</v>
      </c>
      <c r="G2601" s="72"/>
      <c r="H2601" s="127" t="s">
        <v>1</v>
      </c>
      <c r="I2601" s="179"/>
    </row>
    <row r="2602" spans="1:9" s="126" customFormat="1" ht="97.5" x14ac:dyDescent="0.3">
      <c r="A2602" s="48" t="s">
        <v>2444</v>
      </c>
      <c r="B2602" s="182" t="s">
        <v>2445</v>
      </c>
      <c r="C2602" s="157" t="s">
        <v>2446</v>
      </c>
      <c r="D2602" s="157" t="s">
        <v>2447</v>
      </c>
      <c r="E2602" s="171">
        <v>1138</v>
      </c>
      <c r="F2602" s="172" t="s">
        <v>436</v>
      </c>
      <c r="G2602" s="157"/>
      <c r="H2602" s="127" t="s">
        <v>1</v>
      </c>
      <c r="I2602" s="127"/>
    </row>
    <row r="2603" spans="1:9" s="126" customFormat="1" ht="78" x14ac:dyDescent="0.3">
      <c r="A2603" s="48" t="s">
        <v>2448</v>
      </c>
      <c r="B2603" s="182" t="s">
        <v>2445</v>
      </c>
      <c r="C2603" s="157" t="s">
        <v>2446</v>
      </c>
      <c r="D2603" s="157" t="s">
        <v>2447</v>
      </c>
      <c r="E2603" s="171">
        <v>758</v>
      </c>
      <c r="F2603" s="172" t="s">
        <v>436</v>
      </c>
      <c r="G2603" s="127"/>
      <c r="H2603" s="127" t="s">
        <v>1</v>
      </c>
      <c r="I2603" s="127"/>
    </row>
    <row r="2604" spans="1:9" s="126" customFormat="1" ht="97.5" x14ac:dyDescent="0.3">
      <c r="A2604" s="48" t="s">
        <v>2444</v>
      </c>
      <c r="B2604" s="182" t="s">
        <v>2449</v>
      </c>
      <c r="C2604" s="157" t="s">
        <v>2450</v>
      </c>
      <c r="D2604" s="157" t="s">
        <v>2447</v>
      </c>
      <c r="E2604" s="171">
        <v>504</v>
      </c>
      <c r="F2604" s="172" t="s">
        <v>436</v>
      </c>
      <c r="G2604" s="127"/>
      <c r="H2604" s="127" t="s">
        <v>1</v>
      </c>
      <c r="I2604" s="127"/>
    </row>
    <row r="2605" spans="1:9" s="126" customFormat="1" ht="78" x14ac:dyDescent="0.3">
      <c r="A2605" s="48" t="s">
        <v>2448</v>
      </c>
      <c r="B2605" s="182" t="s">
        <v>2449</v>
      </c>
      <c r="C2605" s="157" t="s">
        <v>2450</v>
      </c>
      <c r="D2605" s="157" t="s">
        <v>2447</v>
      </c>
      <c r="E2605" s="171">
        <v>336</v>
      </c>
      <c r="F2605" s="172" t="s">
        <v>436</v>
      </c>
      <c r="G2605" s="127"/>
      <c r="H2605" s="127" t="s">
        <v>1</v>
      </c>
      <c r="I2605" s="127"/>
    </row>
    <row r="2606" spans="1:9" s="126" customFormat="1" ht="97.5" x14ac:dyDescent="0.3">
      <c r="A2606" s="48" t="s">
        <v>2444</v>
      </c>
      <c r="B2606" s="182" t="s">
        <v>2451</v>
      </c>
      <c r="C2606" s="157" t="s">
        <v>2452</v>
      </c>
      <c r="D2606" s="157" t="s">
        <v>2447</v>
      </c>
      <c r="E2606" s="171">
        <v>816</v>
      </c>
      <c r="F2606" s="172" t="s">
        <v>436</v>
      </c>
      <c r="G2606" s="127"/>
      <c r="H2606" s="127" t="s">
        <v>1</v>
      </c>
      <c r="I2606" s="127"/>
    </row>
    <row r="2607" spans="1:9" s="126" customFormat="1" ht="78" x14ac:dyDescent="0.3">
      <c r="A2607" s="48" t="s">
        <v>2448</v>
      </c>
      <c r="B2607" s="182" t="s">
        <v>2451</v>
      </c>
      <c r="C2607" s="157" t="s">
        <v>2452</v>
      </c>
      <c r="D2607" s="157" t="s">
        <v>2447</v>
      </c>
      <c r="E2607" s="171">
        <v>544</v>
      </c>
      <c r="F2607" s="172" t="s">
        <v>436</v>
      </c>
      <c r="G2607" s="127"/>
      <c r="H2607" s="127" t="s">
        <v>1</v>
      </c>
      <c r="I2607" s="127"/>
    </row>
    <row r="2608" spans="1:9" s="126" customFormat="1" ht="97.5" x14ac:dyDescent="0.3">
      <c r="A2608" s="48" t="s">
        <v>2444</v>
      </c>
      <c r="B2608" s="182" t="s">
        <v>2453</v>
      </c>
      <c r="C2608" s="157" t="s">
        <v>2454</v>
      </c>
      <c r="D2608" s="157" t="s">
        <v>2447</v>
      </c>
      <c r="E2608" s="171">
        <v>306</v>
      </c>
      <c r="F2608" s="172" t="s">
        <v>436</v>
      </c>
      <c r="G2608" s="127"/>
      <c r="H2608" s="127" t="s">
        <v>1</v>
      </c>
      <c r="I2608" s="127"/>
    </row>
    <row r="2609" spans="1:9" s="126" customFormat="1" ht="78" x14ac:dyDescent="0.3">
      <c r="A2609" s="48" t="s">
        <v>2448</v>
      </c>
      <c r="B2609" s="182" t="s">
        <v>2453</v>
      </c>
      <c r="C2609" s="157" t="s">
        <v>2454</v>
      </c>
      <c r="D2609" s="157" t="s">
        <v>2447</v>
      </c>
      <c r="E2609" s="171">
        <v>204</v>
      </c>
      <c r="F2609" s="172" t="s">
        <v>436</v>
      </c>
      <c r="G2609" s="127"/>
      <c r="H2609" s="127" t="s">
        <v>1</v>
      </c>
      <c r="I2609" s="127"/>
    </row>
    <row r="2610" spans="1:9" s="126" customFormat="1" ht="97.5" x14ac:dyDescent="0.3">
      <c r="A2610" s="48" t="s">
        <v>2455</v>
      </c>
      <c r="B2610" s="48" t="s">
        <v>2456</v>
      </c>
      <c r="C2610" s="48" t="s">
        <v>2457</v>
      </c>
      <c r="D2610" s="48" t="s">
        <v>2447</v>
      </c>
      <c r="E2610" s="68">
        <v>30</v>
      </c>
      <c r="F2610" s="49" t="s">
        <v>436</v>
      </c>
      <c r="G2610" s="11"/>
      <c r="H2610" s="127" t="s">
        <v>1</v>
      </c>
      <c r="I2610" s="11"/>
    </row>
    <row r="2611" spans="1:9" s="126" customFormat="1" ht="97.5" hidden="1" x14ac:dyDescent="0.3">
      <c r="A2611" s="48" t="s">
        <v>2458</v>
      </c>
      <c r="B2611" s="48" t="s">
        <v>2459</v>
      </c>
      <c r="C2611" s="48" t="s">
        <v>2460</v>
      </c>
      <c r="D2611" s="48" t="s">
        <v>2447</v>
      </c>
      <c r="E2611" s="68">
        <v>19</v>
      </c>
      <c r="F2611" s="49" t="s">
        <v>436</v>
      </c>
      <c r="G2611" s="11"/>
      <c r="H2611" s="11"/>
      <c r="I2611" s="11" t="s">
        <v>1</v>
      </c>
    </row>
    <row r="2612" spans="1:9" s="126" customFormat="1" ht="97.5" x14ac:dyDescent="0.3">
      <c r="A2612" s="48" t="s">
        <v>3002</v>
      </c>
      <c r="B2612" s="48" t="s">
        <v>3003</v>
      </c>
      <c r="C2612" s="48" t="s">
        <v>3004</v>
      </c>
      <c r="D2612" s="48" t="s">
        <v>2447</v>
      </c>
      <c r="E2612" s="68">
        <v>30</v>
      </c>
      <c r="F2612" s="49" t="s">
        <v>183</v>
      </c>
      <c r="G2612" s="11"/>
      <c r="H2612" s="127" t="s">
        <v>1</v>
      </c>
      <c r="I2612" s="11"/>
    </row>
    <row r="2613" spans="1:9" s="126" customFormat="1" ht="97.5" hidden="1" x14ac:dyDescent="0.3">
      <c r="A2613" s="48" t="s">
        <v>3005</v>
      </c>
      <c r="B2613" s="48" t="s">
        <v>3006</v>
      </c>
      <c r="C2613" s="48" t="s">
        <v>2687</v>
      </c>
      <c r="D2613" s="48" t="s">
        <v>2447</v>
      </c>
      <c r="E2613" s="68">
        <v>25</v>
      </c>
      <c r="F2613" s="49" t="s">
        <v>436</v>
      </c>
      <c r="G2613" s="11"/>
      <c r="H2613" s="11"/>
      <c r="I2613" s="11" t="s">
        <v>437</v>
      </c>
    </row>
    <row r="2614" spans="1:9" s="126" customFormat="1" ht="156" x14ac:dyDescent="0.3">
      <c r="A2614" s="48" t="s">
        <v>3007</v>
      </c>
      <c r="B2614" s="48" t="s">
        <v>3008</v>
      </c>
      <c r="C2614" s="48" t="s">
        <v>3009</v>
      </c>
      <c r="D2614" s="48" t="s">
        <v>2447</v>
      </c>
      <c r="E2614" s="68">
        <v>7</v>
      </c>
      <c r="F2614" s="49" t="s">
        <v>436</v>
      </c>
      <c r="G2614" s="11"/>
      <c r="H2614" s="127" t="s">
        <v>1</v>
      </c>
      <c r="I2614" s="11"/>
    </row>
    <row r="2615" spans="1:9" s="126" customFormat="1" ht="156" x14ac:dyDescent="0.3">
      <c r="A2615" s="48" t="s">
        <v>3010</v>
      </c>
      <c r="B2615" s="48" t="s">
        <v>3008</v>
      </c>
      <c r="C2615" s="48" t="s">
        <v>3009</v>
      </c>
      <c r="D2615" s="48" t="s">
        <v>2447</v>
      </c>
      <c r="E2615" s="68">
        <v>3</v>
      </c>
      <c r="F2615" s="49" t="s">
        <v>436</v>
      </c>
      <c r="G2615" s="11"/>
      <c r="H2615" s="127" t="s">
        <v>1</v>
      </c>
      <c r="I2615" s="11"/>
    </row>
    <row r="2616" spans="1:9" s="126" customFormat="1" ht="156" x14ac:dyDescent="0.3">
      <c r="A2616" s="48" t="s">
        <v>3007</v>
      </c>
      <c r="B2616" s="48" t="s">
        <v>3008</v>
      </c>
      <c r="C2616" s="48" t="s">
        <v>3011</v>
      </c>
      <c r="D2616" s="48" t="s">
        <v>2447</v>
      </c>
      <c r="E2616" s="68">
        <v>91</v>
      </c>
      <c r="F2616" s="49" t="s">
        <v>436</v>
      </c>
      <c r="G2616" s="11"/>
      <c r="H2616" s="127" t="s">
        <v>1</v>
      </c>
      <c r="I2616" s="11"/>
    </row>
    <row r="2617" spans="1:9" s="126" customFormat="1" ht="156" x14ac:dyDescent="0.3">
      <c r="A2617" s="48" t="s">
        <v>3010</v>
      </c>
      <c r="B2617" s="48" t="s">
        <v>3008</v>
      </c>
      <c r="C2617" s="48" t="s">
        <v>3011</v>
      </c>
      <c r="D2617" s="48" t="s">
        <v>2447</v>
      </c>
      <c r="E2617" s="68">
        <v>39</v>
      </c>
      <c r="F2617" s="49" t="s">
        <v>436</v>
      </c>
      <c r="G2617" s="11"/>
      <c r="H2617" s="127" t="s">
        <v>1</v>
      </c>
      <c r="I2617" s="11"/>
    </row>
    <row r="2618" spans="1:9" s="126" customFormat="1" ht="97.5" x14ac:dyDescent="0.3">
      <c r="A2618" s="48" t="s">
        <v>3012</v>
      </c>
      <c r="B2618" s="48" t="s">
        <v>3013</v>
      </c>
      <c r="C2618" s="48" t="s">
        <v>3014</v>
      </c>
      <c r="D2618" s="48" t="s">
        <v>2447</v>
      </c>
      <c r="E2618" s="68">
        <v>20</v>
      </c>
      <c r="F2618" s="49" t="s">
        <v>436</v>
      </c>
      <c r="G2618" s="11"/>
      <c r="H2618" s="127" t="s">
        <v>1</v>
      </c>
      <c r="I2618" s="11"/>
    </row>
    <row r="2619" spans="1:9" s="126" customFormat="1" ht="136.5" hidden="1" x14ac:dyDescent="0.3">
      <c r="A2619" s="48" t="s">
        <v>3005</v>
      </c>
      <c r="B2619" s="48" t="s">
        <v>3015</v>
      </c>
      <c r="C2619" s="48" t="s">
        <v>3016</v>
      </c>
      <c r="D2619" s="48" t="s">
        <v>2447</v>
      </c>
      <c r="E2619" s="68">
        <v>20</v>
      </c>
      <c r="F2619" s="49" t="s">
        <v>436</v>
      </c>
      <c r="G2619" s="11"/>
      <c r="H2619" s="11"/>
      <c r="I2619" s="11" t="s">
        <v>437</v>
      </c>
    </row>
    <row r="2620" spans="1:9" s="126" customFormat="1" ht="136.5" x14ac:dyDescent="0.3">
      <c r="A2620" s="48" t="s">
        <v>3010</v>
      </c>
      <c r="B2620" s="48" t="s">
        <v>3017</v>
      </c>
      <c r="C2620" s="48" t="s">
        <v>3018</v>
      </c>
      <c r="D2620" s="48" t="s">
        <v>2447</v>
      </c>
      <c r="E2620" s="68">
        <v>7</v>
      </c>
      <c r="F2620" s="49" t="s">
        <v>436</v>
      </c>
      <c r="G2620" s="11"/>
      <c r="H2620" s="127" t="s">
        <v>1</v>
      </c>
      <c r="I2620" s="11"/>
    </row>
    <row r="2621" spans="1:9" s="126" customFormat="1" ht="117" x14ac:dyDescent="0.3">
      <c r="A2621" s="48" t="s">
        <v>3007</v>
      </c>
      <c r="B2621" s="48" t="s">
        <v>3019</v>
      </c>
      <c r="C2621" s="48" t="s">
        <v>3020</v>
      </c>
      <c r="D2621" s="48" t="s">
        <v>2447</v>
      </c>
      <c r="E2621" s="68">
        <v>304</v>
      </c>
      <c r="F2621" s="49" t="s">
        <v>436</v>
      </c>
      <c r="G2621" s="11"/>
      <c r="H2621" s="127" t="s">
        <v>1</v>
      </c>
      <c r="I2621" s="11"/>
    </row>
    <row r="2622" spans="1:9" s="126" customFormat="1" ht="117" x14ac:dyDescent="0.3">
      <c r="A2622" s="48" t="s">
        <v>3007</v>
      </c>
      <c r="B2622" s="48" t="s">
        <v>3019</v>
      </c>
      <c r="C2622" s="48" t="s">
        <v>3021</v>
      </c>
      <c r="D2622" s="48" t="s">
        <v>2447</v>
      </c>
      <c r="E2622" s="68">
        <v>1386</v>
      </c>
      <c r="F2622" s="49" t="s">
        <v>436</v>
      </c>
      <c r="G2622" s="11"/>
      <c r="H2622" s="127" t="s">
        <v>1</v>
      </c>
      <c r="I2622" s="11"/>
    </row>
    <row r="2623" spans="1:9" s="126" customFormat="1" ht="117" hidden="1" x14ac:dyDescent="0.3">
      <c r="A2623" s="48" t="s">
        <v>3005</v>
      </c>
      <c r="B2623" s="48" t="s">
        <v>3022</v>
      </c>
      <c r="C2623" s="48" t="s">
        <v>3023</v>
      </c>
      <c r="D2623" s="48" t="s">
        <v>2447</v>
      </c>
      <c r="E2623" s="68">
        <v>10</v>
      </c>
      <c r="F2623" s="49" t="s">
        <v>436</v>
      </c>
      <c r="G2623" s="11"/>
      <c r="H2623" s="11"/>
      <c r="I2623" s="11" t="s">
        <v>437</v>
      </c>
    </row>
    <row r="2624" spans="1:9" s="126" customFormat="1" ht="117" x14ac:dyDescent="0.3">
      <c r="A2624" s="48" t="s">
        <v>3010</v>
      </c>
      <c r="B2624" s="48" t="s">
        <v>3024</v>
      </c>
      <c r="C2624" s="48" t="s">
        <v>3025</v>
      </c>
      <c r="D2624" s="48" t="s">
        <v>2447</v>
      </c>
      <c r="E2624" s="68">
        <v>8</v>
      </c>
      <c r="F2624" s="49" t="s">
        <v>436</v>
      </c>
      <c r="G2624" s="11"/>
      <c r="H2624" s="127" t="s">
        <v>1</v>
      </c>
      <c r="I2624" s="11"/>
    </row>
    <row r="2625" spans="1:13" s="126" customFormat="1" ht="117" x14ac:dyDescent="0.3">
      <c r="A2625" s="48" t="s">
        <v>3010</v>
      </c>
      <c r="B2625" s="48" t="s">
        <v>3024</v>
      </c>
      <c r="C2625" s="48" t="s">
        <v>3025</v>
      </c>
      <c r="D2625" s="48" t="s">
        <v>2447</v>
      </c>
      <c r="E2625" s="68">
        <v>39</v>
      </c>
      <c r="F2625" s="49" t="s">
        <v>436</v>
      </c>
      <c r="G2625" s="11"/>
      <c r="H2625" s="127" t="s">
        <v>1</v>
      </c>
      <c r="I2625" s="11"/>
    </row>
    <row r="2626" spans="1:13" s="126" customFormat="1" ht="117" x14ac:dyDescent="0.3">
      <c r="A2626" s="48" t="s">
        <v>3026</v>
      </c>
      <c r="B2626" s="48" t="s">
        <v>3027</v>
      </c>
      <c r="C2626" s="48" t="s">
        <v>3028</v>
      </c>
      <c r="D2626" s="48" t="s">
        <v>2447</v>
      </c>
      <c r="E2626" s="68">
        <v>1200</v>
      </c>
      <c r="F2626" s="49" t="s">
        <v>436</v>
      </c>
      <c r="G2626" s="11"/>
      <c r="H2626" s="127" t="s">
        <v>1</v>
      </c>
      <c r="I2626" s="11"/>
    </row>
    <row r="2627" spans="1:13" s="126" customFormat="1" ht="117" x14ac:dyDescent="0.3">
      <c r="A2627" s="48" t="s">
        <v>2444</v>
      </c>
      <c r="B2627" s="48" t="s">
        <v>3027</v>
      </c>
      <c r="C2627" s="48" t="s">
        <v>3028</v>
      </c>
      <c r="D2627" s="48" t="s">
        <v>2447</v>
      </c>
      <c r="E2627" s="68">
        <v>94</v>
      </c>
      <c r="F2627" s="49" t="s">
        <v>436</v>
      </c>
      <c r="G2627" s="11"/>
      <c r="H2627" s="127" t="s">
        <v>1</v>
      </c>
      <c r="I2627" s="11"/>
    </row>
    <row r="2628" spans="1:13" s="126" customFormat="1" ht="117" x14ac:dyDescent="0.3">
      <c r="A2628" s="48" t="s">
        <v>3026</v>
      </c>
      <c r="B2628" s="48" t="s">
        <v>3027</v>
      </c>
      <c r="C2628" s="48" t="s">
        <v>3028</v>
      </c>
      <c r="D2628" s="48" t="s">
        <v>2447</v>
      </c>
      <c r="E2628" s="68">
        <v>3383</v>
      </c>
      <c r="F2628" s="49" t="s">
        <v>436</v>
      </c>
      <c r="G2628" s="11"/>
      <c r="H2628" s="127" t="s">
        <v>1</v>
      </c>
      <c r="I2628" s="11"/>
    </row>
    <row r="2629" spans="1:13" s="126" customFormat="1" ht="117" x14ac:dyDescent="0.3">
      <c r="A2629" s="48" t="s">
        <v>2444</v>
      </c>
      <c r="B2629" s="48" t="s">
        <v>3027</v>
      </c>
      <c r="C2629" s="48" t="s">
        <v>3028</v>
      </c>
      <c r="D2629" s="48" t="s">
        <v>2447</v>
      </c>
      <c r="E2629" s="68">
        <v>1054</v>
      </c>
      <c r="F2629" s="49" t="s">
        <v>436</v>
      </c>
      <c r="G2629" s="11"/>
      <c r="H2629" s="127" t="s">
        <v>1</v>
      </c>
      <c r="I2629" s="11"/>
    </row>
    <row r="2630" spans="1:13" s="126" customFormat="1" ht="97.5" x14ac:dyDescent="0.3">
      <c r="A2630" s="48" t="s">
        <v>3007</v>
      </c>
      <c r="B2630" s="48" t="s">
        <v>3029</v>
      </c>
      <c r="C2630" s="48" t="s">
        <v>3030</v>
      </c>
      <c r="D2630" s="48" t="s">
        <v>2447</v>
      </c>
      <c r="E2630" s="68">
        <v>2873</v>
      </c>
      <c r="F2630" s="49" t="s">
        <v>436</v>
      </c>
      <c r="G2630" s="11"/>
      <c r="H2630" s="127" t="s">
        <v>1</v>
      </c>
      <c r="I2630" s="11"/>
    </row>
    <row r="2631" spans="1:13" s="126" customFormat="1" ht="97.5" x14ac:dyDescent="0.3">
      <c r="A2631" s="48" t="s">
        <v>3007</v>
      </c>
      <c r="B2631" s="48" t="s">
        <v>3029</v>
      </c>
      <c r="C2631" s="48" t="s">
        <v>3030</v>
      </c>
      <c r="D2631" s="48" t="s">
        <v>2447</v>
      </c>
      <c r="E2631" s="68">
        <v>4643</v>
      </c>
      <c r="F2631" s="49" t="s">
        <v>436</v>
      </c>
      <c r="G2631" s="11"/>
      <c r="H2631" s="127" t="s">
        <v>1</v>
      </c>
      <c r="I2631" s="11"/>
    </row>
    <row r="2632" spans="1:13" s="126" customFormat="1" ht="136.5" x14ac:dyDescent="0.3">
      <c r="A2632" s="157" t="s">
        <v>3031</v>
      </c>
      <c r="B2632" s="157" t="s">
        <v>3032</v>
      </c>
      <c r="C2632" s="157" t="s">
        <v>3033</v>
      </c>
      <c r="D2632" s="157" t="s">
        <v>1441</v>
      </c>
      <c r="E2632" s="171">
        <v>352</v>
      </c>
      <c r="F2632" s="172" t="s">
        <v>183</v>
      </c>
      <c r="G2632" s="157"/>
      <c r="H2632" s="127" t="s">
        <v>1</v>
      </c>
      <c r="I2632" s="127"/>
    </row>
    <row r="2633" spans="1:13" s="126" customFormat="1" ht="136.5" x14ac:dyDescent="0.3">
      <c r="A2633" s="157" t="s">
        <v>3031</v>
      </c>
      <c r="B2633" s="157" t="s">
        <v>3032</v>
      </c>
      <c r="C2633" s="157" t="s">
        <v>3034</v>
      </c>
      <c r="D2633" s="157" t="s">
        <v>1441</v>
      </c>
      <c r="E2633" s="171">
        <v>302</v>
      </c>
      <c r="F2633" s="172" t="s">
        <v>183</v>
      </c>
      <c r="G2633" s="127"/>
      <c r="H2633" s="127" t="s">
        <v>1</v>
      </c>
      <c r="I2633" s="127"/>
    </row>
    <row r="2634" spans="1:13" s="126" customFormat="1" ht="136.5" x14ac:dyDescent="0.3">
      <c r="A2634" s="157" t="s">
        <v>3031</v>
      </c>
      <c r="B2634" s="157" t="s">
        <v>3032</v>
      </c>
      <c r="C2634" s="157" t="s">
        <v>3035</v>
      </c>
      <c r="D2634" s="157" t="s">
        <v>1441</v>
      </c>
      <c r="E2634" s="171">
        <v>329</v>
      </c>
      <c r="F2634" s="172" t="s">
        <v>183</v>
      </c>
      <c r="G2634" s="127"/>
      <c r="H2634" s="127" t="s">
        <v>1</v>
      </c>
      <c r="I2634" s="127"/>
    </row>
    <row r="2635" spans="1:13" s="126" customFormat="1" ht="136.5" x14ac:dyDescent="0.3">
      <c r="A2635" s="157" t="s">
        <v>3031</v>
      </c>
      <c r="B2635" s="157" t="s">
        <v>3032</v>
      </c>
      <c r="C2635" s="157" t="s">
        <v>3036</v>
      </c>
      <c r="D2635" s="157" t="s">
        <v>1441</v>
      </c>
      <c r="E2635" s="171">
        <v>180</v>
      </c>
      <c r="F2635" s="172" t="s">
        <v>183</v>
      </c>
      <c r="G2635" s="127"/>
      <c r="H2635" s="127" t="s">
        <v>1</v>
      </c>
      <c r="I2635" s="127"/>
    </row>
    <row r="2636" spans="1:13" s="126" customFormat="1" ht="136.5" x14ac:dyDescent="0.3">
      <c r="A2636" s="183" t="s">
        <v>3031</v>
      </c>
      <c r="B2636" s="183" t="s">
        <v>3032</v>
      </c>
      <c r="C2636" s="183" t="s">
        <v>3037</v>
      </c>
      <c r="D2636" s="183" t="s">
        <v>1441</v>
      </c>
      <c r="E2636" s="184">
        <v>423</v>
      </c>
      <c r="F2636" s="185" t="s">
        <v>183</v>
      </c>
      <c r="G2636" s="129"/>
      <c r="H2636" s="127" t="s">
        <v>1</v>
      </c>
      <c r="I2636" s="129"/>
    </row>
    <row r="2637" spans="1:13" ht="112.5" hidden="1" customHeight="1" x14ac:dyDescent="0.25">
      <c r="A2637" s="237" t="s">
        <v>3038</v>
      </c>
      <c r="B2637" s="237"/>
      <c r="C2637" s="237"/>
      <c r="D2637" s="237"/>
      <c r="E2637" s="237"/>
      <c r="F2637" s="237"/>
      <c r="G2637" s="237"/>
      <c r="H2637" s="237"/>
      <c r="I2637" s="237"/>
      <c r="J2637" s="6"/>
      <c r="K2637" s="6"/>
      <c r="L2637" s="6"/>
      <c r="M2637" s="6"/>
    </row>
  </sheetData>
  <autoFilter ref="A7:I2637" xr:uid="{40A5A701-9160-4716-9527-D2B9EDC0976C}">
    <filterColumn colId="7">
      <customFilters>
        <customFilter operator="notEqual" val=" "/>
      </customFilters>
    </filterColumn>
  </autoFilter>
  <mergeCells count="5473">
    <mergeCell ref="B2:H2"/>
    <mergeCell ref="A1:I1"/>
    <mergeCell ref="J1:M1"/>
    <mergeCell ref="N1:V1"/>
    <mergeCell ref="W1:AE1"/>
    <mergeCell ref="AF1:AN1"/>
    <mergeCell ref="AO1:AW1"/>
    <mergeCell ref="FB1:FJ1"/>
    <mergeCell ref="FK1:FS1"/>
    <mergeCell ref="FT1:GB1"/>
    <mergeCell ref="GC1:GK1"/>
    <mergeCell ref="GL1:GT1"/>
    <mergeCell ref="GU1:HC1"/>
    <mergeCell ref="CZ1:DH1"/>
    <mergeCell ref="DI1:DQ1"/>
    <mergeCell ref="DR1:DZ1"/>
    <mergeCell ref="EA1:EI1"/>
    <mergeCell ref="EJ1:ER1"/>
    <mergeCell ref="ES1:FA1"/>
    <mergeCell ref="AX1:BF1"/>
    <mergeCell ref="BG1:BO1"/>
    <mergeCell ref="BP1:BX1"/>
    <mergeCell ref="BY1:CG1"/>
    <mergeCell ref="CH1:CP1"/>
    <mergeCell ref="CQ1:CY1"/>
    <mergeCell ref="DI2:DQ2"/>
    <mergeCell ref="DR2:DZ2"/>
    <mergeCell ref="EA2:EI2"/>
    <mergeCell ref="EJ2:ER2"/>
    <mergeCell ref="ES2:FA2"/>
    <mergeCell ref="FB2:FJ2"/>
    <mergeCell ref="BG2:BO2"/>
    <mergeCell ref="LH1:LP1"/>
    <mergeCell ref="LQ1:LY1"/>
    <mergeCell ref="LZ1:MH1"/>
    <mergeCell ref="MI1:MQ1"/>
    <mergeCell ref="MR1:MZ1"/>
    <mergeCell ref="NA1:NI1"/>
    <mergeCell ref="JF1:JN1"/>
    <mergeCell ref="JO1:JW1"/>
    <mergeCell ref="JX1:KF1"/>
    <mergeCell ref="KG1:KO1"/>
    <mergeCell ref="KP1:KX1"/>
    <mergeCell ref="KY1:LG1"/>
    <mergeCell ref="HD1:HL1"/>
    <mergeCell ref="HM1:HU1"/>
    <mergeCell ref="HV1:ID1"/>
    <mergeCell ref="IE1:IM1"/>
    <mergeCell ref="IN1:IV1"/>
    <mergeCell ref="IW1:JE1"/>
    <mergeCell ref="RN1:RV1"/>
    <mergeCell ref="RW1:SE1"/>
    <mergeCell ref="SF1:SN1"/>
    <mergeCell ref="SO1:SW1"/>
    <mergeCell ref="SX1:TF1"/>
    <mergeCell ref="TG1:TO1"/>
    <mergeCell ref="PL1:PT1"/>
    <mergeCell ref="PU1:QC1"/>
    <mergeCell ref="QD1:QL1"/>
    <mergeCell ref="QM1:QU1"/>
    <mergeCell ref="QV1:RD1"/>
    <mergeCell ref="RE1:RM1"/>
    <mergeCell ref="NJ1:NR1"/>
    <mergeCell ref="NS1:OA1"/>
    <mergeCell ref="OB1:OJ1"/>
    <mergeCell ref="OK1:OS1"/>
    <mergeCell ref="OT1:PB1"/>
    <mergeCell ref="PC1:PK1"/>
    <mergeCell ref="XT1:YB1"/>
    <mergeCell ref="YC1:YK1"/>
    <mergeCell ref="YL1:YT1"/>
    <mergeCell ref="YU1:ZC1"/>
    <mergeCell ref="ZD1:ZL1"/>
    <mergeCell ref="ZM1:ZU1"/>
    <mergeCell ref="VR1:VZ1"/>
    <mergeCell ref="WA1:WI1"/>
    <mergeCell ref="WJ1:WR1"/>
    <mergeCell ref="WS1:XA1"/>
    <mergeCell ref="XB1:XJ1"/>
    <mergeCell ref="XK1:XS1"/>
    <mergeCell ref="TP1:TX1"/>
    <mergeCell ref="TY1:UG1"/>
    <mergeCell ref="UH1:UP1"/>
    <mergeCell ref="UQ1:UY1"/>
    <mergeCell ref="UZ1:VH1"/>
    <mergeCell ref="VI1:VQ1"/>
    <mergeCell ref="ADZ1:AEH1"/>
    <mergeCell ref="AEI1:AEQ1"/>
    <mergeCell ref="AER1:AEZ1"/>
    <mergeCell ref="AFA1:AFI1"/>
    <mergeCell ref="AFJ1:AFR1"/>
    <mergeCell ref="AFS1:AGA1"/>
    <mergeCell ref="ABX1:ACF1"/>
    <mergeCell ref="ACG1:ACO1"/>
    <mergeCell ref="ACP1:ACX1"/>
    <mergeCell ref="ACY1:ADG1"/>
    <mergeCell ref="ADH1:ADP1"/>
    <mergeCell ref="ADQ1:ADY1"/>
    <mergeCell ref="ZV1:AAD1"/>
    <mergeCell ref="AAE1:AAM1"/>
    <mergeCell ref="AAN1:AAV1"/>
    <mergeCell ref="AAW1:ABE1"/>
    <mergeCell ref="ABF1:ABN1"/>
    <mergeCell ref="ABO1:ABW1"/>
    <mergeCell ref="AKF1:AKN1"/>
    <mergeCell ref="AKO1:AKW1"/>
    <mergeCell ref="AKX1:ALF1"/>
    <mergeCell ref="ALG1:ALO1"/>
    <mergeCell ref="ALP1:ALX1"/>
    <mergeCell ref="ALY1:AMG1"/>
    <mergeCell ref="AID1:AIL1"/>
    <mergeCell ref="AIM1:AIU1"/>
    <mergeCell ref="AIV1:AJD1"/>
    <mergeCell ref="AJE1:AJM1"/>
    <mergeCell ref="AJN1:AJV1"/>
    <mergeCell ref="AJW1:AKE1"/>
    <mergeCell ref="AGB1:AGJ1"/>
    <mergeCell ref="AGK1:AGS1"/>
    <mergeCell ref="AGT1:AHB1"/>
    <mergeCell ref="AHC1:AHK1"/>
    <mergeCell ref="AHL1:AHT1"/>
    <mergeCell ref="AHU1:AIC1"/>
    <mergeCell ref="AQL1:AQT1"/>
    <mergeCell ref="AQU1:ARC1"/>
    <mergeCell ref="ARD1:ARL1"/>
    <mergeCell ref="ARM1:ARU1"/>
    <mergeCell ref="ARV1:ASD1"/>
    <mergeCell ref="ASE1:ASM1"/>
    <mergeCell ref="AOJ1:AOR1"/>
    <mergeCell ref="AOS1:APA1"/>
    <mergeCell ref="APB1:APJ1"/>
    <mergeCell ref="APK1:APS1"/>
    <mergeCell ref="APT1:AQB1"/>
    <mergeCell ref="AQC1:AQK1"/>
    <mergeCell ref="AMH1:AMP1"/>
    <mergeCell ref="AMQ1:AMY1"/>
    <mergeCell ref="AMZ1:ANH1"/>
    <mergeCell ref="ANI1:ANQ1"/>
    <mergeCell ref="ANR1:ANZ1"/>
    <mergeCell ref="AOA1:AOI1"/>
    <mergeCell ref="AWR1:AWZ1"/>
    <mergeCell ref="AXA1:AXI1"/>
    <mergeCell ref="AXJ1:AXR1"/>
    <mergeCell ref="AXS1:AYA1"/>
    <mergeCell ref="AYB1:AYJ1"/>
    <mergeCell ref="AYK1:AYS1"/>
    <mergeCell ref="AUP1:AUX1"/>
    <mergeCell ref="AUY1:AVG1"/>
    <mergeCell ref="AVH1:AVP1"/>
    <mergeCell ref="AVQ1:AVY1"/>
    <mergeCell ref="AVZ1:AWH1"/>
    <mergeCell ref="AWI1:AWQ1"/>
    <mergeCell ref="ASN1:ASV1"/>
    <mergeCell ref="ASW1:ATE1"/>
    <mergeCell ref="ATF1:ATN1"/>
    <mergeCell ref="ATO1:ATW1"/>
    <mergeCell ref="ATX1:AUF1"/>
    <mergeCell ref="AUG1:AUO1"/>
    <mergeCell ref="BCX1:BDF1"/>
    <mergeCell ref="BDG1:BDO1"/>
    <mergeCell ref="BDP1:BDX1"/>
    <mergeCell ref="BDY1:BEG1"/>
    <mergeCell ref="BEH1:BEP1"/>
    <mergeCell ref="BEQ1:BEY1"/>
    <mergeCell ref="BAV1:BBD1"/>
    <mergeCell ref="BBE1:BBM1"/>
    <mergeCell ref="BBN1:BBV1"/>
    <mergeCell ref="BBW1:BCE1"/>
    <mergeCell ref="BCF1:BCN1"/>
    <mergeCell ref="BCO1:BCW1"/>
    <mergeCell ref="AYT1:AZB1"/>
    <mergeCell ref="AZC1:AZK1"/>
    <mergeCell ref="AZL1:AZT1"/>
    <mergeCell ref="AZU1:BAC1"/>
    <mergeCell ref="BAD1:BAL1"/>
    <mergeCell ref="BAM1:BAU1"/>
    <mergeCell ref="BJD1:BJL1"/>
    <mergeCell ref="BJM1:BJU1"/>
    <mergeCell ref="BJV1:BKD1"/>
    <mergeCell ref="BKE1:BKM1"/>
    <mergeCell ref="BKN1:BKV1"/>
    <mergeCell ref="BKW1:BLE1"/>
    <mergeCell ref="BHB1:BHJ1"/>
    <mergeCell ref="BHK1:BHS1"/>
    <mergeCell ref="BHT1:BIB1"/>
    <mergeCell ref="BIC1:BIK1"/>
    <mergeCell ref="BIL1:BIT1"/>
    <mergeCell ref="BIU1:BJC1"/>
    <mergeCell ref="BEZ1:BFH1"/>
    <mergeCell ref="BFI1:BFQ1"/>
    <mergeCell ref="BFR1:BFZ1"/>
    <mergeCell ref="BGA1:BGI1"/>
    <mergeCell ref="BGJ1:BGR1"/>
    <mergeCell ref="BGS1:BHA1"/>
    <mergeCell ref="BPJ1:BPR1"/>
    <mergeCell ref="BPS1:BQA1"/>
    <mergeCell ref="BQB1:BQJ1"/>
    <mergeCell ref="BQK1:BQS1"/>
    <mergeCell ref="BQT1:BRB1"/>
    <mergeCell ref="BRC1:BRK1"/>
    <mergeCell ref="BNH1:BNP1"/>
    <mergeCell ref="BNQ1:BNY1"/>
    <mergeCell ref="BNZ1:BOH1"/>
    <mergeCell ref="BOI1:BOQ1"/>
    <mergeCell ref="BOR1:BOZ1"/>
    <mergeCell ref="BPA1:BPI1"/>
    <mergeCell ref="BLF1:BLN1"/>
    <mergeCell ref="BLO1:BLW1"/>
    <mergeCell ref="BLX1:BMF1"/>
    <mergeCell ref="BMG1:BMO1"/>
    <mergeCell ref="BMP1:BMX1"/>
    <mergeCell ref="BMY1:BNG1"/>
    <mergeCell ref="BVP1:BVX1"/>
    <mergeCell ref="BVY1:BWG1"/>
    <mergeCell ref="BWH1:BWP1"/>
    <mergeCell ref="BWQ1:BWY1"/>
    <mergeCell ref="BWZ1:BXH1"/>
    <mergeCell ref="BXI1:BXQ1"/>
    <mergeCell ref="BTN1:BTV1"/>
    <mergeCell ref="BTW1:BUE1"/>
    <mergeCell ref="BUF1:BUN1"/>
    <mergeCell ref="BUO1:BUW1"/>
    <mergeCell ref="BUX1:BVF1"/>
    <mergeCell ref="BVG1:BVO1"/>
    <mergeCell ref="BRL1:BRT1"/>
    <mergeCell ref="BRU1:BSC1"/>
    <mergeCell ref="BSD1:BSL1"/>
    <mergeCell ref="BSM1:BSU1"/>
    <mergeCell ref="BSV1:BTD1"/>
    <mergeCell ref="BTE1:BTM1"/>
    <mergeCell ref="CBV1:CCD1"/>
    <mergeCell ref="CCE1:CCM1"/>
    <mergeCell ref="CCN1:CCV1"/>
    <mergeCell ref="CCW1:CDE1"/>
    <mergeCell ref="CDF1:CDN1"/>
    <mergeCell ref="CDO1:CDW1"/>
    <mergeCell ref="BZT1:CAB1"/>
    <mergeCell ref="CAC1:CAK1"/>
    <mergeCell ref="CAL1:CAT1"/>
    <mergeCell ref="CAU1:CBC1"/>
    <mergeCell ref="CBD1:CBL1"/>
    <mergeCell ref="CBM1:CBU1"/>
    <mergeCell ref="BXR1:BXZ1"/>
    <mergeCell ref="BYA1:BYI1"/>
    <mergeCell ref="BYJ1:BYR1"/>
    <mergeCell ref="BYS1:BZA1"/>
    <mergeCell ref="BZB1:BZJ1"/>
    <mergeCell ref="BZK1:BZS1"/>
    <mergeCell ref="CIB1:CIJ1"/>
    <mergeCell ref="CIK1:CIS1"/>
    <mergeCell ref="CIT1:CJB1"/>
    <mergeCell ref="CJC1:CJK1"/>
    <mergeCell ref="CJL1:CJT1"/>
    <mergeCell ref="CJU1:CKC1"/>
    <mergeCell ref="CFZ1:CGH1"/>
    <mergeCell ref="CGI1:CGQ1"/>
    <mergeCell ref="CGR1:CGZ1"/>
    <mergeCell ref="CHA1:CHI1"/>
    <mergeCell ref="CHJ1:CHR1"/>
    <mergeCell ref="CHS1:CIA1"/>
    <mergeCell ref="CDX1:CEF1"/>
    <mergeCell ref="CEG1:CEO1"/>
    <mergeCell ref="CEP1:CEX1"/>
    <mergeCell ref="CEY1:CFG1"/>
    <mergeCell ref="CFH1:CFP1"/>
    <mergeCell ref="CFQ1:CFY1"/>
    <mergeCell ref="COH1:COP1"/>
    <mergeCell ref="COQ1:COY1"/>
    <mergeCell ref="COZ1:CPH1"/>
    <mergeCell ref="CPI1:CPQ1"/>
    <mergeCell ref="CPR1:CPZ1"/>
    <mergeCell ref="CQA1:CQI1"/>
    <mergeCell ref="CMF1:CMN1"/>
    <mergeCell ref="CMO1:CMW1"/>
    <mergeCell ref="CMX1:CNF1"/>
    <mergeCell ref="CNG1:CNO1"/>
    <mergeCell ref="CNP1:CNX1"/>
    <mergeCell ref="CNY1:COG1"/>
    <mergeCell ref="CKD1:CKL1"/>
    <mergeCell ref="CKM1:CKU1"/>
    <mergeCell ref="CKV1:CLD1"/>
    <mergeCell ref="CLE1:CLM1"/>
    <mergeCell ref="CLN1:CLV1"/>
    <mergeCell ref="CLW1:CME1"/>
    <mergeCell ref="CUN1:CUV1"/>
    <mergeCell ref="CUW1:CVE1"/>
    <mergeCell ref="CVF1:CVN1"/>
    <mergeCell ref="CVO1:CVW1"/>
    <mergeCell ref="CVX1:CWF1"/>
    <mergeCell ref="CWG1:CWO1"/>
    <mergeCell ref="CSL1:CST1"/>
    <mergeCell ref="CSU1:CTC1"/>
    <mergeCell ref="CTD1:CTL1"/>
    <mergeCell ref="CTM1:CTU1"/>
    <mergeCell ref="CTV1:CUD1"/>
    <mergeCell ref="CUE1:CUM1"/>
    <mergeCell ref="CQJ1:CQR1"/>
    <mergeCell ref="CQS1:CRA1"/>
    <mergeCell ref="CRB1:CRJ1"/>
    <mergeCell ref="CRK1:CRS1"/>
    <mergeCell ref="CRT1:CSB1"/>
    <mergeCell ref="CSC1:CSK1"/>
    <mergeCell ref="DAT1:DBB1"/>
    <mergeCell ref="DBC1:DBK1"/>
    <mergeCell ref="DBL1:DBT1"/>
    <mergeCell ref="DBU1:DCC1"/>
    <mergeCell ref="DCD1:DCL1"/>
    <mergeCell ref="DCM1:DCU1"/>
    <mergeCell ref="CYR1:CYZ1"/>
    <mergeCell ref="CZA1:CZI1"/>
    <mergeCell ref="CZJ1:CZR1"/>
    <mergeCell ref="CZS1:DAA1"/>
    <mergeCell ref="DAB1:DAJ1"/>
    <mergeCell ref="DAK1:DAS1"/>
    <mergeCell ref="CWP1:CWX1"/>
    <mergeCell ref="CWY1:CXG1"/>
    <mergeCell ref="CXH1:CXP1"/>
    <mergeCell ref="CXQ1:CXY1"/>
    <mergeCell ref="CXZ1:CYH1"/>
    <mergeCell ref="CYI1:CYQ1"/>
    <mergeCell ref="DGZ1:DHH1"/>
    <mergeCell ref="DHI1:DHQ1"/>
    <mergeCell ref="DHR1:DHZ1"/>
    <mergeCell ref="DIA1:DII1"/>
    <mergeCell ref="DIJ1:DIR1"/>
    <mergeCell ref="DIS1:DJA1"/>
    <mergeCell ref="DEX1:DFF1"/>
    <mergeCell ref="DFG1:DFO1"/>
    <mergeCell ref="DFP1:DFX1"/>
    <mergeCell ref="DFY1:DGG1"/>
    <mergeCell ref="DGH1:DGP1"/>
    <mergeCell ref="DGQ1:DGY1"/>
    <mergeCell ref="DCV1:DDD1"/>
    <mergeCell ref="DDE1:DDM1"/>
    <mergeCell ref="DDN1:DDV1"/>
    <mergeCell ref="DDW1:DEE1"/>
    <mergeCell ref="DEF1:DEN1"/>
    <mergeCell ref="DEO1:DEW1"/>
    <mergeCell ref="DNF1:DNN1"/>
    <mergeCell ref="DNO1:DNW1"/>
    <mergeCell ref="DNX1:DOF1"/>
    <mergeCell ref="DOG1:DOO1"/>
    <mergeCell ref="DOP1:DOX1"/>
    <mergeCell ref="DOY1:DPG1"/>
    <mergeCell ref="DLD1:DLL1"/>
    <mergeCell ref="DLM1:DLU1"/>
    <mergeCell ref="DLV1:DMD1"/>
    <mergeCell ref="DME1:DMM1"/>
    <mergeCell ref="DMN1:DMV1"/>
    <mergeCell ref="DMW1:DNE1"/>
    <mergeCell ref="DJB1:DJJ1"/>
    <mergeCell ref="DJK1:DJS1"/>
    <mergeCell ref="DJT1:DKB1"/>
    <mergeCell ref="DKC1:DKK1"/>
    <mergeCell ref="DKL1:DKT1"/>
    <mergeCell ref="DKU1:DLC1"/>
    <mergeCell ref="DTL1:DTT1"/>
    <mergeCell ref="DTU1:DUC1"/>
    <mergeCell ref="DUD1:DUL1"/>
    <mergeCell ref="DUM1:DUU1"/>
    <mergeCell ref="DUV1:DVD1"/>
    <mergeCell ref="DVE1:DVM1"/>
    <mergeCell ref="DRJ1:DRR1"/>
    <mergeCell ref="DRS1:DSA1"/>
    <mergeCell ref="DSB1:DSJ1"/>
    <mergeCell ref="DSK1:DSS1"/>
    <mergeCell ref="DST1:DTB1"/>
    <mergeCell ref="DTC1:DTK1"/>
    <mergeCell ref="DPH1:DPP1"/>
    <mergeCell ref="DPQ1:DPY1"/>
    <mergeCell ref="DPZ1:DQH1"/>
    <mergeCell ref="DQI1:DQQ1"/>
    <mergeCell ref="DQR1:DQZ1"/>
    <mergeCell ref="DRA1:DRI1"/>
    <mergeCell ref="DZR1:DZZ1"/>
    <mergeCell ref="EAA1:EAI1"/>
    <mergeCell ref="EAJ1:EAR1"/>
    <mergeCell ref="EAS1:EBA1"/>
    <mergeCell ref="EBB1:EBJ1"/>
    <mergeCell ref="EBK1:EBS1"/>
    <mergeCell ref="DXP1:DXX1"/>
    <mergeCell ref="DXY1:DYG1"/>
    <mergeCell ref="DYH1:DYP1"/>
    <mergeCell ref="DYQ1:DYY1"/>
    <mergeCell ref="DYZ1:DZH1"/>
    <mergeCell ref="DZI1:DZQ1"/>
    <mergeCell ref="DVN1:DVV1"/>
    <mergeCell ref="DVW1:DWE1"/>
    <mergeCell ref="DWF1:DWN1"/>
    <mergeCell ref="DWO1:DWW1"/>
    <mergeCell ref="DWX1:DXF1"/>
    <mergeCell ref="DXG1:DXO1"/>
    <mergeCell ref="EFX1:EGF1"/>
    <mergeCell ref="EGG1:EGO1"/>
    <mergeCell ref="EGP1:EGX1"/>
    <mergeCell ref="EGY1:EHG1"/>
    <mergeCell ref="EHH1:EHP1"/>
    <mergeCell ref="EHQ1:EHY1"/>
    <mergeCell ref="EDV1:EED1"/>
    <mergeCell ref="EEE1:EEM1"/>
    <mergeCell ref="EEN1:EEV1"/>
    <mergeCell ref="EEW1:EFE1"/>
    <mergeCell ref="EFF1:EFN1"/>
    <mergeCell ref="EFO1:EFW1"/>
    <mergeCell ref="EBT1:ECB1"/>
    <mergeCell ref="ECC1:ECK1"/>
    <mergeCell ref="ECL1:ECT1"/>
    <mergeCell ref="ECU1:EDC1"/>
    <mergeCell ref="EDD1:EDL1"/>
    <mergeCell ref="EDM1:EDU1"/>
    <mergeCell ref="EMD1:EML1"/>
    <mergeCell ref="EMM1:EMU1"/>
    <mergeCell ref="EMV1:END1"/>
    <mergeCell ref="ENE1:ENM1"/>
    <mergeCell ref="ENN1:ENV1"/>
    <mergeCell ref="ENW1:EOE1"/>
    <mergeCell ref="EKB1:EKJ1"/>
    <mergeCell ref="EKK1:EKS1"/>
    <mergeCell ref="EKT1:ELB1"/>
    <mergeCell ref="ELC1:ELK1"/>
    <mergeCell ref="ELL1:ELT1"/>
    <mergeCell ref="ELU1:EMC1"/>
    <mergeCell ref="EHZ1:EIH1"/>
    <mergeCell ref="EII1:EIQ1"/>
    <mergeCell ref="EIR1:EIZ1"/>
    <mergeCell ref="EJA1:EJI1"/>
    <mergeCell ref="EJJ1:EJR1"/>
    <mergeCell ref="EJS1:EKA1"/>
    <mergeCell ref="ESJ1:ESR1"/>
    <mergeCell ref="ESS1:ETA1"/>
    <mergeCell ref="ETB1:ETJ1"/>
    <mergeCell ref="ETK1:ETS1"/>
    <mergeCell ref="ETT1:EUB1"/>
    <mergeCell ref="EUC1:EUK1"/>
    <mergeCell ref="EQH1:EQP1"/>
    <mergeCell ref="EQQ1:EQY1"/>
    <mergeCell ref="EQZ1:ERH1"/>
    <mergeCell ref="ERI1:ERQ1"/>
    <mergeCell ref="ERR1:ERZ1"/>
    <mergeCell ref="ESA1:ESI1"/>
    <mergeCell ref="EOF1:EON1"/>
    <mergeCell ref="EOO1:EOW1"/>
    <mergeCell ref="EOX1:EPF1"/>
    <mergeCell ref="EPG1:EPO1"/>
    <mergeCell ref="EPP1:EPX1"/>
    <mergeCell ref="EPY1:EQG1"/>
    <mergeCell ref="EYP1:EYX1"/>
    <mergeCell ref="EYY1:EZG1"/>
    <mergeCell ref="EZH1:EZP1"/>
    <mergeCell ref="EZQ1:EZY1"/>
    <mergeCell ref="EZZ1:FAH1"/>
    <mergeCell ref="FAI1:FAQ1"/>
    <mergeCell ref="EWN1:EWV1"/>
    <mergeCell ref="EWW1:EXE1"/>
    <mergeCell ref="EXF1:EXN1"/>
    <mergeCell ref="EXO1:EXW1"/>
    <mergeCell ref="EXX1:EYF1"/>
    <mergeCell ref="EYG1:EYO1"/>
    <mergeCell ref="EUL1:EUT1"/>
    <mergeCell ref="EUU1:EVC1"/>
    <mergeCell ref="EVD1:EVL1"/>
    <mergeCell ref="EVM1:EVU1"/>
    <mergeCell ref="EVV1:EWD1"/>
    <mergeCell ref="EWE1:EWM1"/>
    <mergeCell ref="FEV1:FFD1"/>
    <mergeCell ref="FFE1:FFM1"/>
    <mergeCell ref="FFN1:FFV1"/>
    <mergeCell ref="FFW1:FGE1"/>
    <mergeCell ref="FGF1:FGN1"/>
    <mergeCell ref="FGO1:FGW1"/>
    <mergeCell ref="FCT1:FDB1"/>
    <mergeCell ref="FDC1:FDK1"/>
    <mergeCell ref="FDL1:FDT1"/>
    <mergeCell ref="FDU1:FEC1"/>
    <mergeCell ref="FED1:FEL1"/>
    <mergeCell ref="FEM1:FEU1"/>
    <mergeCell ref="FAR1:FAZ1"/>
    <mergeCell ref="FBA1:FBI1"/>
    <mergeCell ref="FBJ1:FBR1"/>
    <mergeCell ref="FBS1:FCA1"/>
    <mergeCell ref="FCB1:FCJ1"/>
    <mergeCell ref="FCK1:FCS1"/>
    <mergeCell ref="FLB1:FLJ1"/>
    <mergeCell ref="FLK1:FLS1"/>
    <mergeCell ref="FLT1:FMB1"/>
    <mergeCell ref="FMC1:FMK1"/>
    <mergeCell ref="FML1:FMT1"/>
    <mergeCell ref="FMU1:FNC1"/>
    <mergeCell ref="FIZ1:FJH1"/>
    <mergeCell ref="FJI1:FJQ1"/>
    <mergeCell ref="FJR1:FJZ1"/>
    <mergeCell ref="FKA1:FKI1"/>
    <mergeCell ref="FKJ1:FKR1"/>
    <mergeCell ref="FKS1:FLA1"/>
    <mergeCell ref="FGX1:FHF1"/>
    <mergeCell ref="FHG1:FHO1"/>
    <mergeCell ref="FHP1:FHX1"/>
    <mergeCell ref="FHY1:FIG1"/>
    <mergeCell ref="FIH1:FIP1"/>
    <mergeCell ref="FIQ1:FIY1"/>
    <mergeCell ref="FRH1:FRP1"/>
    <mergeCell ref="FRQ1:FRY1"/>
    <mergeCell ref="FRZ1:FSH1"/>
    <mergeCell ref="FSI1:FSQ1"/>
    <mergeCell ref="FSR1:FSZ1"/>
    <mergeCell ref="FTA1:FTI1"/>
    <mergeCell ref="FPF1:FPN1"/>
    <mergeCell ref="FPO1:FPW1"/>
    <mergeCell ref="FPX1:FQF1"/>
    <mergeCell ref="FQG1:FQO1"/>
    <mergeCell ref="FQP1:FQX1"/>
    <mergeCell ref="FQY1:FRG1"/>
    <mergeCell ref="FND1:FNL1"/>
    <mergeCell ref="FNM1:FNU1"/>
    <mergeCell ref="FNV1:FOD1"/>
    <mergeCell ref="FOE1:FOM1"/>
    <mergeCell ref="FON1:FOV1"/>
    <mergeCell ref="FOW1:FPE1"/>
    <mergeCell ref="FXN1:FXV1"/>
    <mergeCell ref="FXW1:FYE1"/>
    <mergeCell ref="FYF1:FYN1"/>
    <mergeCell ref="FYO1:FYW1"/>
    <mergeCell ref="FYX1:FZF1"/>
    <mergeCell ref="FZG1:FZO1"/>
    <mergeCell ref="FVL1:FVT1"/>
    <mergeCell ref="FVU1:FWC1"/>
    <mergeCell ref="FWD1:FWL1"/>
    <mergeCell ref="FWM1:FWU1"/>
    <mergeCell ref="FWV1:FXD1"/>
    <mergeCell ref="FXE1:FXM1"/>
    <mergeCell ref="FTJ1:FTR1"/>
    <mergeCell ref="FTS1:FUA1"/>
    <mergeCell ref="FUB1:FUJ1"/>
    <mergeCell ref="FUK1:FUS1"/>
    <mergeCell ref="FUT1:FVB1"/>
    <mergeCell ref="FVC1:FVK1"/>
    <mergeCell ref="GDT1:GEB1"/>
    <mergeCell ref="GEC1:GEK1"/>
    <mergeCell ref="GEL1:GET1"/>
    <mergeCell ref="GEU1:GFC1"/>
    <mergeCell ref="GFD1:GFL1"/>
    <mergeCell ref="GFM1:GFU1"/>
    <mergeCell ref="GBR1:GBZ1"/>
    <mergeCell ref="GCA1:GCI1"/>
    <mergeCell ref="GCJ1:GCR1"/>
    <mergeCell ref="GCS1:GDA1"/>
    <mergeCell ref="GDB1:GDJ1"/>
    <mergeCell ref="GDK1:GDS1"/>
    <mergeCell ref="FZP1:FZX1"/>
    <mergeCell ref="FZY1:GAG1"/>
    <mergeCell ref="GAH1:GAP1"/>
    <mergeCell ref="GAQ1:GAY1"/>
    <mergeCell ref="GAZ1:GBH1"/>
    <mergeCell ref="GBI1:GBQ1"/>
    <mergeCell ref="GJZ1:GKH1"/>
    <mergeCell ref="GKI1:GKQ1"/>
    <mergeCell ref="GKR1:GKZ1"/>
    <mergeCell ref="GLA1:GLI1"/>
    <mergeCell ref="GLJ1:GLR1"/>
    <mergeCell ref="GLS1:GMA1"/>
    <mergeCell ref="GHX1:GIF1"/>
    <mergeCell ref="GIG1:GIO1"/>
    <mergeCell ref="GIP1:GIX1"/>
    <mergeCell ref="GIY1:GJG1"/>
    <mergeCell ref="GJH1:GJP1"/>
    <mergeCell ref="GJQ1:GJY1"/>
    <mergeCell ref="GFV1:GGD1"/>
    <mergeCell ref="GGE1:GGM1"/>
    <mergeCell ref="GGN1:GGV1"/>
    <mergeCell ref="GGW1:GHE1"/>
    <mergeCell ref="GHF1:GHN1"/>
    <mergeCell ref="GHO1:GHW1"/>
    <mergeCell ref="GQF1:GQN1"/>
    <mergeCell ref="GQO1:GQW1"/>
    <mergeCell ref="GQX1:GRF1"/>
    <mergeCell ref="GRG1:GRO1"/>
    <mergeCell ref="GRP1:GRX1"/>
    <mergeCell ref="GRY1:GSG1"/>
    <mergeCell ref="GOD1:GOL1"/>
    <mergeCell ref="GOM1:GOU1"/>
    <mergeCell ref="GOV1:GPD1"/>
    <mergeCell ref="GPE1:GPM1"/>
    <mergeCell ref="GPN1:GPV1"/>
    <mergeCell ref="GPW1:GQE1"/>
    <mergeCell ref="GMB1:GMJ1"/>
    <mergeCell ref="GMK1:GMS1"/>
    <mergeCell ref="GMT1:GNB1"/>
    <mergeCell ref="GNC1:GNK1"/>
    <mergeCell ref="GNL1:GNT1"/>
    <mergeCell ref="GNU1:GOC1"/>
    <mergeCell ref="GWL1:GWT1"/>
    <mergeCell ref="GWU1:GXC1"/>
    <mergeCell ref="GXD1:GXL1"/>
    <mergeCell ref="GXM1:GXU1"/>
    <mergeCell ref="GXV1:GYD1"/>
    <mergeCell ref="GYE1:GYM1"/>
    <mergeCell ref="GUJ1:GUR1"/>
    <mergeCell ref="GUS1:GVA1"/>
    <mergeCell ref="GVB1:GVJ1"/>
    <mergeCell ref="GVK1:GVS1"/>
    <mergeCell ref="GVT1:GWB1"/>
    <mergeCell ref="GWC1:GWK1"/>
    <mergeCell ref="GSH1:GSP1"/>
    <mergeCell ref="GSQ1:GSY1"/>
    <mergeCell ref="GSZ1:GTH1"/>
    <mergeCell ref="GTI1:GTQ1"/>
    <mergeCell ref="GTR1:GTZ1"/>
    <mergeCell ref="GUA1:GUI1"/>
    <mergeCell ref="HCR1:HCZ1"/>
    <mergeCell ref="HDA1:HDI1"/>
    <mergeCell ref="HDJ1:HDR1"/>
    <mergeCell ref="HDS1:HEA1"/>
    <mergeCell ref="HEB1:HEJ1"/>
    <mergeCell ref="HEK1:HES1"/>
    <mergeCell ref="HAP1:HAX1"/>
    <mergeCell ref="HAY1:HBG1"/>
    <mergeCell ref="HBH1:HBP1"/>
    <mergeCell ref="HBQ1:HBY1"/>
    <mergeCell ref="HBZ1:HCH1"/>
    <mergeCell ref="HCI1:HCQ1"/>
    <mergeCell ref="GYN1:GYV1"/>
    <mergeCell ref="GYW1:GZE1"/>
    <mergeCell ref="GZF1:GZN1"/>
    <mergeCell ref="GZO1:GZW1"/>
    <mergeCell ref="GZX1:HAF1"/>
    <mergeCell ref="HAG1:HAO1"/>
    <mergeCell ref="HIX1:HJF1"/>
    <mergeCell ref="HJG1:HJO1"/>
    <mergeCell ref="HJP1:HJX1"/>
    <mergeCell ref="HJY1:HKG1"/>
    <mergeCell ref="HKH1:HKP1"/>
    <mergeCell ref="HKQ1:HKY1"/>
    <mergeCell ref="HGV1:HHD1"/>
    <mergeCell ref="HHE1:HHM1"/>
    <mergeCell ref="HHN1:HHV1"/>
    <mergeCell ref="HHW1:HIE1"/>
    <mergeCell ref="HIF1:HIN1"/>
    <mergeCell ref="HIO1:HIW1"/>
    <mergeCell ref="HET1:HFB1"/>
    <mergeCell ref="HFC1:HFK1"/>
    <mergeCell ref="HFL1:HFT1"/>
    <mergeCell ref="HFU1:HGC1"/>
    <mergeCell ref="HGD1:HGL1"/>
    <mergeCell ref="HGM1:HGU1"/>
    <mergeCell ref="HPD1:HPL1"/>
    <mergeCell ref="HPM1:HPU1"/>
    <mergeCell ref="HPV1:HQD1"/>
    <mergeCell ref="HQE1:HQM1"/>
    <mergeCell ref="HQN1:HQV1"/>
    <mergeCell ref="HQW1:HRE1"/>
    <mergeCell ref="HNB1:HNJ1"/>
    <mergeCell ref="HNK1:HNS1"/>
    <mergeCell ref="HNT1:HOB1"/>
    <mergeCell ref="HOC1:HOK1"/>
    <mergeCell ref="HOL1:HOT1"/>
    <mergeCell ref="HOU1:HPC1"/>
    <mergeCell ref="HKZ1:HLH1"/>
    <mergeCell ref="HLI1:HLQ1"/>
    <mergeCell ref="HLR1:HLZ1"/>
    <mergeCell ref="HMA1:HMI1"/>
    <mergeCell ref="HMJ1:HMR1"/>
    <mergeCell ref="HMS1:HNA1"/>
    <mergeCell ref="HVJ1:HVR1"/>
    <mergeCell ref="HVS1:HWA1"/>
    <mergeCell ref="HWB1:HWJ1"/>
    <mergeCell ref="HWK1:HWS1"/>
    <mergeCell ref="HWT1:HXB1"/>
    <mergeCell ref="HXC1:HXK1"/>
    <mergeCell ref="HTH1:HTP1"/>
    <mergeCell ref="HTQ1:HTY1"/>
    <mergeCell ref="HTZ1:HUH1"/>
    <mergeCell ref="HUI1:HUQ1"/>
    <mergeCell ref="HUR1:HUZ1"/>
    <mergeCell ref="HVA1:HVI1"/>
    <mergeCell ref="HRF1:HRN1"/>
    <mergeCell ref="HRO1:HRW1"/>
    <mergeCell ref="HRX1:HSF1"/>
    <mergeCell ref="HSG1:HSO1"/>
    <mergeCell ref="HSP1:HSX1"/>
    <mergeCell ref="HSY1:HTG1"/>
    <mergeCell ref="IBP1:IBX1"/>
    <mergeCell ref="IBY1:ICG1"/>
    <mergeCell ref="ICH1:ICP1"/>
    <mergeCell ref="ICQ1:ICY1"/>
    <mergeCell ref="ICZ1:IDH1"/>
    <mergeCell ref="IDI1:IDQ1"/>
    <mergeCell ref="HZN1:HZV1"/>
    <mergeCell ref="HZW1:IAE1"/>
    <mergeCell ref="IAF1:IAN1"/>
    <mergeCell ref="IAO1:IAW1"/>
    <mergeCell ref="IAX1:IBF1"/>
    <mergeCell ref="IBG1:IBO1"/>
    <mergeCell ref="HXL1:HXT1"/>
    <mergeCell ref="HXU1:HYC1"/>
    <mergeCell ref="HYD1:HYL1"/>
    <mergeCell ref="HYM1:HYU1"/>
    <mergeCell ref="HYV1:HZD1"/>
    <mergeCell ref="HZE1:HZM1"/>
    <mergeCell ref="IHV1:IID1"/>
    <mergeCell ref="IIE1:IIM1"/>
    <mergeCell ref="IIN1:IIV1"/>
    <mergeCell ref="IIW1:IJE1"/>
    <mergeCell ref="IJF1:IJN1"/>
    <mergeCell ref="IJO1:IJW1"/>
    <mergeCell ref="IFT1:IGB1"/>
    <mergeCell ref="IGC1:IGK1"/>
    <mergeCell ref="IGL1:IGT1"/>
    <mergeCell ref="IGU1:IHC1"/>
    <mergeCell ref="IHD1:IHL1"/>
    <mergeCell ref="IHM1:IHU1"/>
    <mergeCell ref="IDR1:IDZ1"/>
    <mergeCell ref="IEA1:IEI1"/>
    <mergeCell ref="IEJ1:IER1"/>
    <mergeCell ref="IES1:IFA1"/>
    <mergeCell ref="IFB1:IFJ1"/>
    <mergeCell ref="IFK1:IFS1"/>
    <mergeCell ref="IOB1:IOJ1"/>
    <mergeCell ref="IOK1:IOS1"/>
    <mergeCell ref="IOT1:IPB1"/>
    <mergeCell ref="IPC1:IPK1"/>
    <mergeCell ref="IPL1:IPT1"/>
    <mergeCell ref="IPU1:IQC1"/>
    <mergeCell ref="ILZ1:IMH1"/>
    <mergeCell ref="IMI1:IMQ1"/>
    <mergeCell ref="IMR1:IMZ1"/>
    <mergeCell ref="INA1:INI1"/>
    <mergeCell ref="INJ1:INR1"/>
    <mergeCell ref="INS1:IOA1"/>
    <mergeCell ref="IJX1:IKF1"/>
    <mergeCell ref="IKG1:IKO1"/>
    <mergeCell ref="IKP1:IKX1"/>
    <mergeCell ref="IKY1:ILG1"/>
    <mergeCell ref="ILH1:ILP1"/>
    <mergeCell ref="ILQ1:ILY1"/>
    <mergeCell ref="IUH1:IUP1"/>
    <mergeCell ref="IUQ1:IUY1"/>
    <mergeCell ref="IUZ1:IVH1"/>
    <mergeCell ref="IVI1:IVQ1"/>
    <mergeCell ref="IVR1:IVZ1"/>
    <mergeCell ref="IWA1:IWI1"/>
    <mergeCell ref="ISF1:ISN1"/>
    <mergeCell ref="ISO1:ISW1"/>
    <mergeCell ref="ISX1:ITF1"/>
    <mergeCell ref="ITG1:ITO1"/>
    <mergeCell ref="ITP1:ITX1"/>
    <mergeCell ref="ITY1:IUG1"/>
    <mergeCell ref="IQD1:IQL1"/>
    <mergeCell ref="IQM1:IQU1"/>
    <mergeCell ref="IQV1:IRD1"/>
    <mergeCell ref="IRE1:IRM1"/>
    <mergeCell ref="IRN1:IRV1"/>
    <mergeCell ref="IRW1:ISE1"/>
    <mergeCell ref="JAN1:JAV1"/>
    <mergeCell ref="JAW1:JBE1"/>
    <mergeCell ref="JBF1:JBN1"/>
    <mergeCell ref="JBO1:JBW1"/>
    <mergeCell ref="JBX1:JCF1"/>
    <mergeCell ref="JCG1:JCO1"/>
    <mergeCell ref="IYL1:IYT1"/>
    <mergeCell ref="IYU1:IZC1"/>
    <mergeCell ref="IZD1:IZL1"/>
    <mergeCell ref="IZM1:IZU1"/>
    <mergeCell ref="IZV1:JAD1"/>
    <mergeCell ref="JAE1:JAM1"/>
    <mergeCell ref="IWJ1:IWR1"/>
    <mergeCell ref="IWS1:IXA1"/>
    <mergeCell ref="IXB1:IXJ1"/>
    <mergeCell ref="IXK1:IXS1"/>
    <mergeCell ref="IXT1:IYB1"/>
    <mergeCell ref="IYC1:IYK1"/>
    <mergeCell ref="JGT1:JHB1"/>
    <mergeCell ref="JHC1:JHK1"/>
    <mergeCell ref="JHL1:JHT1"/>
    <mergeCell ref="JHU1:JIC1"/>
    <mergeCell ref="JID1:JIL1"/>
    <mergeCell ref="JIM1:JIU1"/>
    <mergeCell ref="JER1:JEZ1"/>
    <mergeCell ref="JFA1:JFI1"/>
    <mergeCell ref="JFJ1:JFR1"/>
    <mergeCell ref="JFS1:JGA1"/>
    <mergeCell ref="JGB1:JGJ1"/>
    <mergeCell ref="JGK1:JGS1"/>
    <mergeCell ref="JCP1:JCX1"/>
    <mergeCell ref="JCY1:JDG1"/>
    <mergeCell ref="JDH1:JDP1"/>
    <mergeCell ref="JDQ1:JDY1"/>
    <mergeCell ref="JDZ1:JEH1"/>
    <mergeCell ref="JEI1:JEQ1"/>
    <mergeCell ref="JMZ1:JNH1"/>
    <mergeCell ref="JNI1:JNQ1"/>
    <mergeCell ref="JNR1:JNZ1"/>
    <mergeCell ref="JOA1:JOI1"/>
    <mergeCell ref="JOJ1:JOR1"/>
    <mergeCell ref="JOS1:JPA1"/>
    <mergeCell ref="JKX1:JLF1"/>
    <mergeCell ref="JLG1:JLO1"/>
    <mergeCell ref="JLP1:JLX1"/>
    <mergeCell ref="JLY1:JMG1"/>
    <mergeCell ref="JMH1:JMP1"/>
    <mergeCell ref="JMQ1:JMY1"/>
    <mergeCell ref="JIV1:JJD1"/>
    <mergeCell ref="JJE1:JJM1"/>
    <mergeCell ref="JJN1:JJV1"/>
    <mergeCell ref="JJW1:JKE1"/>
    <mergeCell ref="JKF1:JKN1"/>
    <mergeCell ref="JKO1:JKW1"/>
    <mergeCell ref="JTF1:JTN1"/>
    <mergeCell ref="JTO1:JTW1"/>
    <mergeCell ref="JTX1:JUF1"/>
    <mergeCell ref="JUG1:JUO1"/>
    <mergeCell ref="JUP1:JUX1"/>
    <mergeCell ref="JUY1:JVG1"/>
    <mergeCell ref="JRD1:JRL1"/>
    <mergeCell ref="JRM1:JRU1"/>
    <mergeCell ref="JRV1:JSD1"/>
    <mergeCell ref="JSE1:JSM1"/>
    <mergeCell ref="JSN1:JSV1"/>
    <mergeCell ref="JSW1:JTE1"/>
    <mergeCell ref="JPB1:JPJ1"/>
    <mergeCell ref="JPK1:JPS1"/>
    <mergeCell ref="JPT1:JQB1"/>
    <mergeCell ref="JQC1:JQK1"/>
    <mergeCell ref="JQL1:JQT1"/>
    <mergeCell ref="JQU1:JRC1"/>
    <mergeCell ref="JZL1:JZT1"/>
    <mergeCell ref="JZU1:KAC1"/>
    <mergeCell ref="KAD1:KAL1"/>
    <mergeCell ref="KAM1:KAU1"/>
    <mergeCell ref="KAV1:KBD1"/>
    <mergeCell ref="KBE1:KBM1"/>
    <mergeCell ref="JXJ1:JXR1"/>
    <mergeCell ref="JXS1:JYA1"/>
    <mergeCell ref="JYB1:JYJ1"/>
    <mergeCell ref="JYK1:JYS1"/>
    <mergeCell ref="JYT1:JZB1"/>
    <mergeCell ref="JZC1:JZK1"/>
    <mergeCell ref="JVH1:JVP1"/>
    <mergeCell ref="JVQ1:JVY1"/>
    <mergeCell ref="JVZ1:JWH1"/>
    <mergeCell ref="JWI1:JWQ1"/>
    <mergeCell ref="JWR1:JWZ1"/>
    <mergeCell ref="JXA1:JXI1"/>
    <mergeCell ref="KFR1:KFZ1"/>
    <mergeCell ref="KGA1:KGI1"/>
    <mergeCell ref="KGJ1:KGR1"/>
    <mergeCell ref="KGS1:KHA1"/>
    <mergeCell ref="KHB1:KHJ1"/>
    <mergeCell ref="KHK1:KHS1"/>
    <mergeCell ref="KDP1:KDX1"/>
    <mergeCell ref="KDY1:KEG1"/>
    <mergeCell ref="KEH1:KEP1"/>
    <mergeCell ref="KEQ1:KEY1"/>
    <mergeCell ref="KEZ1:KFH1"/>
    <mergeCell ref="KFI1:KFQ1"/>
    <mergeCell ref="KBN1:KBV1"/>
    <mergeCell ref="KBW1:KCE1"/>
    <mergeCell ref="KCF1:KCN1"/>
    <mergeCell ref="KCO1:KCW1"/>
    <mergeCell ref="KCX1:KDF1"/>
    <mergeCell ref="KDG1:KDO1"/>
    <mergeCell ref="KLX1:KMF1"/>
    <mergeCell ref="KMG1:KMO1"/>
    <mergeCell ref="KMP1:KMX1"/>
    <mergeCell ref="KMY1:KNG1"/>
    <mergeCell ref="KNH1:KNP1"/>
    <mergeCell ref="KNQ1:KNY1"/>
    <mergeCell ref="KJV1:KKD1"/>
    <mergeCell ref="KKE1:KKM1"/>
    <mergeCell ref="KKN1:KKV1"/>
    <mergeCell ref="KKW1:KLE1"/>
    <mergeCell ref="KLF1:KLN1"/>
    <mergeCell ref="KLO1:KLW1"/>
    <mergeCell ref="KHT1:KIB1"/>
    <mergeCell ref="KIC1:KIK1"/>
    <mergeCell ref="KIL1:KIT1"/>
    <mergeCell ref="KIU1:KJC1"/>
    <mergeCell ref="KJD1:KJL1"/>
    <mergeCell ref="KJM1:KJU1"/>
    <mergeCell ref="KSD1:KSL1"/>
    <mergeCell ref="KSM1:KSU1"/>
    <mergeCell ref="KSV1:KTD1"/>
    <mergeCell ref="KTE1:KTM1"/>
    <mergeCell ref="KTN1:KTV1"/>
    <mergeCell ref="KTW1:KUE1"/>
    <mergeCell ref="KQB1:KQJ1"/>
    <mergeCell ref="KQK1:KQS1"/>
    <mergeCell ref="KQT1:KRB1"/>
    <mergeCell ref="KRC1:KRK1"/>
    <mergeCell ref="KRL1:KRT1"/>
    <mergeCell ref="KRU1:KSC1"/>
    <mergeCell ref="KNZ1:KOH1"/>
    <mergeCell ref="KOI1:KOQ1"/>
    <mergeCell ref="KOR1:KOZ1"/>
    <mergeCell ref="KPA1:KPI1"/>
    <mergeCell ref="KPJ1:KPR1"/>
    <mergeCell ref="KPS1:KQA1"/>
    <mergeCell ref="KYJ1:KYR1"/>
    <mergeCell ref="KYS1:KZA1"/>
    <mergeCell ref="KZB1:KZJ1"/>
    <mergeCell ref="KZK1:KZS1"/>
    <mergeCell ref="KZT1:LAB1"/>
    <mergeCell ref="LAC1:LAK1"/>
    <mergeCell ref="KWH1:KWP1"/>
    <mergeCell ref="KWQ1:KWY1"/>
    <mergeCell ref="KWZ1:KXH1"/>
    <mergeCell ref="KXI1:KXQ1"/>
    <mergeCell ref="KXR1:KXZ1"/>
    <mergeCell ref="KYA1:KYI1"/>
    <mergeCell ref="KUF1:KUN1"/>
    <mergeCell ref="KUO1:KUW1"/>
    <mergeCell ref="KUX1:KVF1"/>
    <mergeCell ref="KVG1:KVO1"/>
    <mergeCell ref="KVP1:KVX1"/>
    <mergeCell ref="KVY1:KWG1"/>
    <mergeCell ref="LEP1:LEX1"/>
    <mergeCell ref="LEY1:LFG1"/>
    <mergeCell ref="LFH1:LFP1"/>
    <mergeCell ref="LFQ1:LFY1"/>
    <mergeCell ref="LFZ1:LGH1"/>
    <mergeCell ref="LGI1:LGQ1"/>
    <mergeCell ref="LCN1:LCV1"/>
    <mergeCell ref="LCW1:LDE1"/>
    <mergeCell ref="LDF1:LDN1"/>
    <mergeCell ref="LDO1:LDW1"/>
    <mergeCell ref="LDX1:LEF1"/>
    <mergeCell ref="LEG1:LEO1"/>
    <mergeCell ref="LAL1:LAT1"/>
    <mergeCell ref="LAU1:LBC1"/>
    <mergeCell ref="LBD1:LBL1"/>
    <mergeCell ref="LBM1:LBU1"/>
    <mergeCell ref="LBV1:LCD1"/>
    <mergeCell ref="LCE1:LCM1"/>
    <mergeCell ref="LKV1:LLD1"/>
    <mergeCell ref="LLE1:LLM1"/>
    <mergeCell ref="LLN1:LLV1"/>
    <mergeCell ref="LLW1:LME1"/>
    <mergeCell ref="LMF1:LMN1"/>
    <mergeCell ref="LMO1:LMW1"/>
    <mergeCell ref="LIT1:LJB1"/>
    <mergeCell ref="LJC1:LJK1"/>
    <mergeCell ref="LJL1:LJT1"/>
    <mergeCell ref="LJU1:LKC1"/>
    <mergeCell ref="LKD1:LKL1"/>
    <mergeCell ref="LKM1:LKU1"/>
    <mergeCell ref="LGR1:LGZ1"/>
    <mergeCell ref="LHA1:LHI1"/>
    <mergeCell ref="LHJ1:LHR1"/>
    <mergeCell ref="LHS1:LIA1"/>
    <mergeCell ref="LIB1:LIJ1"/>
    <mergeCell ref="LIK1:LIS1"/>
    <mergeCell ref="LRB1:LRJ1"/>
    <mergeCell ref="LRK1:LRS1"/>
    <mergeCell ref="LRT1:LSB1"/>
    <mergeCell ref="LSC1:LSK1"/>
    <mergeCell ref="LSL1:LST1"/>
    <mergeCell ref="LSU1:LTC1"/>
    <mergeCell ref="LOZ1:LPH1"/>
    <mergeCell ref="LPI1:LPQ1"/>
    <mergeCell ref="LPR1:LPZ1"/>
    <mergeCell ref="LQA1:LQI1"/>
    <mergeCell ref="LQJ1:LQR1"/>
    <mergeCell ref="LQS1:LRA1"/>
    <mergeCell ref="LMX1:LNF1"/>
    <mergeCell ref="LNG1:LNO1"/>
    <mergeCell ref="LNP1:LNX1"/>
    <mergeCell ref="LNY1:LOG1"/>
    <mergeCell ref="LOH1:LOP1"/>
    <mergeCell ref="LOQ1:LOY1"/>
    <mergeCell ref="LXH1:LXP1"/>
    <mergeCell ref="LXQ1:LXY1"/>
    <mergeCell ref="LXZ1:LYH1"/>
    <mergeCell ref="LYI1:LYQ1"/>
    <mergeCell ref="LYR1:LYZ1"/>
    <mergeCell ref="LZA1:LZI1"/>
    <mergeCell ref="LVF1:LVN1"/>
    <mergeCell ref="LVO1:LVW1"/>
    <mergeCell ref="LVX1:LWF1"/>
    <mergeCell ref="LWG1:LWO1"/>
    <mergeCell ref="LWP1:LWX1"/>
    <mergeCell ref="LWY1:LXG1"/>
    <mergeCell ref="LTD1:LTL1"/>
    <mergeCell ref="LTM1:LTU1"/>
    <mergeCell ref="LTV1:LUD1"/>
    <mergeCell ref="LUE1:LUM1"/>
    <mergeCell ref="LUN1:LUV1"/>
    <mergeCell ref="LUW1:LVE1"/>
    <mergeCell ref="MDN1:MDV1"/>
    <mergeCell ref="MDW1:MEE1"/>
    <mergeCell ref="MEF1:MEN1"/>
    <mergeCell ref="MEO1:MEW1"/>
    <mergeCell ref="MEX1:MFF1"/>
    <mergeCell ref="MFG1:MFO1"/>
    <mergeCell ref="MBL1:MBT1"/>
    <mergeCell ref="MBU1:MCC1"/>
    <mergeCell ref="MCD1:MCL1"/>
    <mergeCell ref="MCM1:MCU1"/>
    <mergeCell ref="MCV1:MDD1"/>
    <mergeCell ref="MDE1:MDM1"/>
    <mergeCell ref="LZJ1:LZR1"/>
    <mergeCell ref="LZS1:MAA1"/>
    <mergeCell ref="MAB1:MAJ1"/>
    <mergeCell ref="MAK1:MAS1"/>
    <mergeCell ref="MAT1:MBB1"/>
    <mergeCell ref="MBC1:MBK1"/>
    <mergeCell ref="MJT1:MKB1"/>
    <mergeCell ref="MKC1:MKK1"/>
    <mergeCell ref="MKL1:MKT1"/>
    <mergeCell ref="MKU1:MLC1"/>
    <mergeCell ref="MLD1:MLL1"/>
    <mergeCell ref="MLM1:MLU1"/>
    <mergeCell ref="MHR1:MHZ1"/>
    <mergeCell ref="MIA1:MII1"/>
    <mergeCell ref="MIJ1:MIR1"/>
    <mergeCell ref="MIS1:MJA1"/>
    <mergeCell ref="MJB1:MJJ1"/>
    <mergeCell ref="MJK1:MJS1"/>
    <mergeCell ref="MFP1:MFX1"/>
    <mergeCell ref="MFY1:MGG1"/>
    <mergeCell ref="MGH1:MGP1"/>
    <mergeCell ref="MGQ1:MGY1"/>
    <mergeCell ref="MGZ1:MHH1"/>
    <mergeCell ref="MHI1:MHQ1"/>
    <mergeCell ref="MPZ1:MQH1"/>
    <mergeCell ref="MQI1:MQQ1"/>
    <mergeCell ref="MQR1:MQZ1"/>
    <mergeCell ref="MRA1:MRI1"/>
    <mergeCell ref="MRJ1:MRR1"/>
    <mergeCell ref="MRS1:MSA1"/>
    <mergeCell ref="MNX1:MOF1"/>
    <mergeCell ref="MOG1:MOO1"/>
    <mergeCell ref="MOP1:MOX1"/>
    <mergeCell ref="MOY1:MPG1"/>
    <mergeCell ref="MPH1:MPP1"/>
    <mergeCell ref="MPQ1:MPY1"/>
    <mergeCell ref="MLV1:MMD1"/>
    <mergeCell ref="MME1:MMM1"/>
    <mergeCell ref="MMN1:MMV1"/>
    <mergeCell ref="MMW1:MNE1"/>
    <mergeCell ref="MNF1:MNN1"/>
    <mergeCell ref="MNO1:MNW1"/>
    <mergeCell ref="MWF1:MWN1"/>
    <mergeCell ref="MWO1:MWW1"/>
    <mergeCell ref="MWX1:MXF1"/>
    <mergeCell ref="MXG1:MXO1"/>
    <mergeCell ref="MXP1:MXX1"/>
    <mergeCell ref="MXY1:MYG1"/>
    <mergeCell ref="MUD1:MUL1"/>
    <mergeCell ref="MUM1:MUU1"/>
    <mergeCell ref="MUV1:MVD1"/>
    <mergeCell ref="MVE1:MVM1"/>
    <mergeCell ref="MVN1:MVV1"/>
    <mergeCell ref="MVW1:MWE1"/>
    <mergeCell ref="MSB1:MSJ1"/>
    <mergeCell ref="MSK1:MSS1"/>
    <mergeCell ref="MST1:MTB1"/>
    <mergeCell ref="MTC1:MTK1"/>
    <mergeCell ref="MTL1:MTT1"/>
    <mergeCell ref="MTU1:MUC1"/>
    <mergeCell ref="NCL1:NCT1"/>
    <mergeCell ref="NCU1:NDC1"/>
    <mergeCell ref="NDD1:NDL1"/>
    <mergeCell ref="NDM1:NDU1"/>
    <mergeCell ref="NDV1:NED1"/>
    <mergeCell ref="NEE1:NEM1"/>
    <mergeCell ref="NAJ1:NAR1"/>
    <mergeCell ref="NAS1:NBA1"/>
    <mergeCell ref="NBB1:NBJ1"/>
    <mergeCell ref="NBK1:NBS1"/>
    <mergeCell ref="NBT1:NCB1"/>
    <mergeCell ref="NCC1:NCK1"/>
    <mergeCell ref="MYH1:MYP1"/>
    <mergeCell ref="MYQ1:MYY1"/>
    <mergeCell ref="MYZ1:MZH1"/>
    <mergeCell ref="MZI1:MZQ1"/>
    <mergeCell ref="MZR1:MZZ1"/>
    <mergeCell ref="NAA1:NAI1"/>
    <mergeCell ref="NIR1:NIZ1"/>
    <mergeCell ref="NJA1:NJI1"/>
    <mergeCell ref="NJJ1:NJR1"/>
    <mergeCell ref="NJS1:NKA1"/>
    <mergeCell ref="NKB1:NKJ1"/>
    <mergeCell ref="NKK1:NKS1"/>
    <mergeCell ref="NGP1:NGX1"/>
    <mergeCell ref="NGY1:NHG1"/>
    <mergeCell ref="NHH1:NHP1"/>
    <mergeCell ref="NHQ1:NHY1"/>
    <mergeCell ref="NHZ1:NIH1"/>
    <mergeCell ref="NII1:NIQ1"/>
    <mergeCell ref="NEN1:NEV1"/>
    <mergeCell ref="NEW1:NFE1"/>
    <mergeCell ref="NFF1:NFN1"/>
    <mergeCell ref="NFO1:NFW1"/>
    <mergeCell ref="NFX1:NGF1"/>
    <mergeCell ref="NGG1:NGO1"/>
    <mergeCell ref="NOX1:NPF1"/>
    <mergeCell ref="NPG1:NPO1"/>
    <mergeCell ref="NPP1:NPX1"/>
    <mergeCell ref="NPY1:NQG1"/>
    <mergeCell ref="NQH1:NQP1"/>
    <mergeCell ref="NQQ1:NQY1"/>
    <mergeCell ref="NMV1:NND1"/>
    <mergeCell ref="NNE1:NNM1"/>
    <mergeCell ref="NNN1:NNV1"/>
    <mergeCell ref="NNW1:NOE1"/>
    <mergeCell ref="NOF1:NON1"/>
    <mergeCell ref="NOO1:NOW1"/>
    <mergeCell ref="NKT1:NLB1"/>
    <mergeCell ref="NLC1:NLK1"/>
    <mergeCell ref="NLL1:NLT1"/>
    <mergeCell ref="NLU1:NMC1"/>
    <mergeCell ref="NMD1:NML1"/>
    <mergeCell ref="NMM1:NMU1"/>
    <mergeCell ref="NVD1:NVL1"/>
    <mergeCell ref="NVM1:NVU1"/>
    <mergeCell ref="NVV1:NWD1"/>
    <mergeCell ref="NWE1:NWM1"/>
    <mergeCell ref="NWN1:NWV1"/>
    <mergeCell ref="NWW1:NXE1"/>
    <mergeCell ref="NTB1:NTJ1"/>
    <mergeCell ref="NTK1:NTS1"/>
    <mergeCell ref="NTT1:NUB1"/>
    <mergeCell ref="NUC1:NUK1"/>
    <mergeCell ref="NUL1:NUT1"/>
    <mergeCell ref="NUU1:NVC1"/>
    <mergeCell ref="NQZ1:NRH1"/>
    <mergeCell ref="NRI1:NRQ1"/>
    <mergeCell ref="NRR1:NRZ1"/>
    <mergeCell ref="NSA1:NSI1"/>
    <mergeCell ref="NSJ1:NSR1"/>
    <mergeCell ref="NSS1:NTA1"/>
    <mergeCell ref="OBJ1:OBR1"/>
    <mergeCell ref="OBS1:OCA1"/>
    <mergeCell ref="OCB1:OCJ1"/>
    <mergeCell ref="OCK1:OCS1"/>
    <mergeCell ref="OCT1:ODB1"/>
    <mergeCell ref="ODC1:ODK1"/>
    <mergeCell ref="NZH1:NZP1"/>
    <mergeCell ref="NZQ1:NZY1"/>
    <mergeCell ref="NZZ1:OAH1"/>
    <mergeCell ref="OAI1:OAQ1"/>
    <mergeCell ref="OAR1:OAZ1"/>
    <mergeCell ref="OBA1:OBI1"/>
    <mergeCell ref="NXF1:NXN1"/>
    <mergeCell ref="NXO1:NXW1"/>
    <mergeCell ref="NXX1:NYF1"/>
    <mergeCell ref="NYG1:NYO1"/>
    <mergeCell ref="NYP1:NYX1"/>
    <mergeCell ref="NYY1:NZG1"/>
    <mergeCell ref="OHP1:OHX1"/>
    <mergeCell ref="OHY1:OIG1"/>
    <mergeCell ref="OIH1:OIP1"/>
    <mergeCell ref="OIQ1:OIY1"/>
    <mergeCell ref="OIZ1:OJH1"/>
    <mergeCell ref="OJI1:OJQ1"/>
    <mergeCell ref="OFN1:OFV1"/>
    <mergeCell ref="OFW1:OGE1"/>
    <mergeCell ref="OGF1:OGN1"/>
    <mergeCell ref="OGO1:OGW1"/>
    <mergeCell ref="OGX1:OHF1"/>
    <mergeCell ref="OHG1:OHO1"/>
    <mergeCell ref="ODL1:ODT1"/>
    <mergeCell ref="ODU1:OEC1"/>
    <mergeCell ref="OED1:OEL1"/>
    <mergeCell ref="OEM1:OEU1"/>
    <mergeCell ref="OEV1:OFD1"/>
    <mergeCell ref="OFE1:OFM1"/>
    <mergeCell ref="ONV1:OOD1"/>
    <mergeCell ref="OOE1:OOM1"/>
    <mergeCell ref="OON1:OOV1"/>
    <mergeCell ref="OOW1:OPE1"/>
    <mergeCell ref="OPF1:OPN1"/>
    <mergeCell ref="OPO1:OPW1"/>
    <mergeCell ref="OLT1:OMB1"/>
    <mergeCell ref="OMC1:OMK1"/>
    <mergeCell ref="OML1:OMT1"/>
    <mergeCell ref="OMU1:ONC1"/>
    <mergeCell ref="OND1:ONL1"/>
    <mergeCell ref="ONM1:ONU1"/>
    <mergeCell ref="OJR1:OJZ1"/>
    <mergeCell ref="OKA1:OKI1"/>
    <mergeCell ref="OKJ1:OKR1"/>
    <mergeCell ref="OKS1:OLA1"/>
    <mergeCell ref="OLB1:OLJ1"/>
    <mergeCell ref="OLK1:OLS1"/>
    <mergeCell ref="OUB1:OUJ1"/>
    <mergeCell ref="OUK1:OUS1"/>
    <mergeCell ref="OUT1:OVB1"/>
    <mergeCell ref="OVC1:OVK1"/>
    <mergeCell ref="OVL1:OVT1"/>
    <mergeCell ref="OVU1:OWC1"/>
    <mergeCell ref="ORZ1:OSH1"/>
    <mergeCell ref="OSI1:OSQ1"/>
    <mergeCell ref="OSR1:OSZ1"/>
    <mergeCell ref="OTA1:OTI1"/>
    <mergeCell ref="OTJ1:OTR1"/>
    <mergeCell ref="OTS1:OUA1"/>
    <mergeCell ref="OPX1:OQF1"/>
    <mergeCell ref="OQG1:OQO1"/>
    <mergeCell ref="OQP1:OQX1"/>
    <mergeCell ref="OQY1:ORG1"/>
    <mergeCell ref="ORH1:ORP1"/>
    <mergeCell ref="ORQ1:ORY1"/>
    <mergeCell ref="PAH1:PAP1"/>
    <mergeCell ref="PAQ1:PAY1"/>
    <mergeCell ref="PAZ1:PBH1"/>
    <mergeCell ref="PBI1:PBQ1"/>
    <mergeCell ref="PBR1:PBZ1"/>
    <mergeCell ref="PCA1:PCI1"/>
    <mergeCell ref="OYF1:OYN1"/>
    <mergeCell ref="OYO1:OYW1"/>
    <mergeCell ref="OYX1:OZF1"/>
    <mergeCell ref="OZG1:OZO1"/>
    <mergeCell ref="OZP1:OZX1"/>
    <mergeCell ref="OZY1:PAG1"/>
    <mergeCell ref="OWD1:OWL1"/>
    <mergeCell ref="OWM1:OWU1"/>
    <mergeCell ref="OWV1:OXD1"/>
    <mergeCell ref="OXE1:OXM1"/>
    <mergeCell ref="OXN1:OXV1"/>
    <mergeCell ref="OXW1:OYE1"/>
    <mergeCell ref="PGN1:PGV1"/>
    <mergeCell ref="PGW1:PHE1"/>
    <mergeCell ref="PHF1:PHN1"/>
    <mergeCell ref="PHO1:PHW1"/>
    <mergeCell ref="PHX1:PIF1"/>
    <mergeCell ref="PIG1:PIO1"/>
    <mergeCell ref="PEL1:PET1"/>
    <mergeCell ref="PEU1:PFC1"/>
    <mergeCell ref="PFD1:PFL1"/>
    <mergeCell ref="PFM1:PFU1"/>
    <mergeCell ref="PFV1:PGD1"/>
    <mergeCell ref="PGE1:PGM1"/>
    <mergeCell ref="PCJ1:PCR1"/>
    <mergeCell ref="PCS1:PDA1"/>
    <mergeCell ref="PDB1:PDJ1"/>
    <mergeCell ref="PDK1:PDS1"/>
    <mergeCell ref="PDT1:PEB1"/>
    <mergeCell ref="PEC1:PEK1"/>
    <mergeCell ref="PMT1:PNB1"/>
    <mergeCell ref="PNC1:PNK1"/>
    <mergeCell ref="PNL1:PNT1"/>
    <mergeCell ref="PNU1:POC1"/>
    <mergeCell ref="POD1:POL1"/>
    <mergeCell ref="POM1:POU1"/>
    <mergeCell ref="PKR1:PKZ1"/>
    <mergeCell ref="PLA1:PLI1"/>
    <mergeCell ref="PLJ1:PLR1"/>
    <mergeCell ref="PLS1:PMA1"/>
    <mergeCell ref="PMB1:PMJ1"/>
    <mergeCell ref="PMK1:PMS1"/>
    <mergeCell ref="PIP1:PIX1"/>
    <mergeCell ref="PIY1:PJG1"/>
    <mergeCell ref="PJH1:PJP1"/>
    <mergeCell ref="PJQ1:PJY1"/>
    <mergeCell ref="PJZ1:PKH1"/>
    <mergeCell ref="PKI1:PKQ1"/>
    <mergeCell ref="PSZ1:PTH1"/>
    <mergeCell ref="PTI1:PTQ1"/>
    <mergeCell ref="PTR1:PTZ1"/>
    <mergeCell ref="PUA1:PUI1"/>
    <mergeCell ref="PUJ1:PUR1"/>
    <mergeCell ref="PUS1:PVA1"/>
    <mergeCell ref="PQX1:PRF1"/>
    <mergeCell ref="PRG1:PRO1"/>
    <mergeCell ref="PRP1:PRX1"/>
    <mergeCell ref="PRY1:PSG1"/>
    <mergeCell ref="PSH1:PSP1"/>
    <mergeCell ref="PSQ1:PSY1"/>
    <mergeCell ref="POV1:PPD1"/>
    <mergeCell ref="PPE1:PPM1"/>
    <mergeCell ref="PPN1:PPV1"/>
    <mergeCell ref="PPW1:PQE1"/>
    <mergeCell ref="PQF1:PQN1"/>
    <mergeCell ref="PQO1:PQW1"/>
    <mergeCell ref="PZF1:PZN1"/>
    <mergeCell ref="PZO1:PZW1"/>
    <mergeCell ref="PZX1:QAF1"/>
    <mergeCell ref="QAG1:QAO1"/>
    <mergeCell ref="QAP1:QAX1"/>
    <mergeCell ref="QAY1:QBG1"/>
    <mergeCell ref="PXD1:PXL1"/>
    <mergeCell ref="PXM1:PXU1"/>
    <mergeCell ref="PXV1:PYD1"/>
    <mergeCell ref="PYE1:PYM1"/>
    <mergeCell ref="PYN1:PYV1"/>
    <mergeCell ref="PYW1:PZE1"/>
    <mergeCell ref="PVB1:PVJ1"/>
    <mergeCell ref="PVK1:PVS1"/>
    <mergeCell ref="PVT1:PWB1"/>
    <mergeCell ref="PWC1:PWK1"/>
    <mergeCell ref="PWL1:PWT1"/>
    <mergeCell ref="PWU1:PXC1"/>
    <mergeCell ref="QFL1:QFT1"/>
    <mergeCell ref="QFU1:QGC1"/>
    <mergeCell ref="QGD1:QGL1"/>
    <mergeCell ref="QGM1:QGU1"/>
    <mergeCell ref="QGV1:QHD1"/>
    <mergeCell ref="QHE1:QHM1"/>
    <mergeCell ref="QDJ1:QDR1"/>
    <mergeCell ref="QDS1:QEA1"/>
    <mergeCell ref="QEB1:QEJ1"/>
    <mergeCell ref="QEK1:QES1"/>
    <mergeCell ref="QET1:QFB1"/>
    <mergeCell ref="QFC1:QFK1"/>
    <mergeCell ref="QBH1:QBP1"/>
    <mergeCell ref="QBQ1:QBY1"/>
    <mergeCell ref="QBZ1:QCH1"/>
    <mergeCell ref="QCI1:QCQ1"/>
    <mergeCell ref="QCR1:QCZ1"/>
    <mergeCell ref="QDA1:QDI1"/>
    <mergeCell ref="QLR1:QLZ1"/>
    <mergeCell ref="QMA1:QMI1"/>
    <mergeCell ref="QMJ1:QMR1"/>
    <mergeCell ref="QMS1:QNA1"/>
    <mergeCell ref="QNB1:QNJ1"/>
    <mergeCell ref="QNK1:QNS1"/>
    <mergeCell ref="QJP1:QJX1"/>
    <mergeCell ref="QJY1:QKG1"/>
    <mergeCell ref="QKH1:QKP1"/>
    <mergeCell ref="QKQ1:QKY1"/>
    <mergeCell ref="QKZ1:QLH1"/>
    <mergeCell ref="QLI1:QLQ1"/>
    <mergeCell ref="QHN1:QHV1"/>
    <mergeCell ref="QHW1:QIE1"/>
    <mergeCell ref="QIF1:QIN1"/>
    <mergeCell ref="QIO1:QIW1"/>
    <mergeCell ref="QIX1:QJF1"/>
    <mergeCell ref="QJG1:QJO1"/>
    <mergeCell ref="QRX1:QSF1"/>
    <mergeCell ref="QSG1:QSO1"/>
    <mergeCell ref="QSP1:QSX1"/>
    <mergeCell ref="QSY1:QTG1"/>
    <mergeCell ref="QTH1:QTP1"/>
    <mergeCell ref="QTQ1:QTY1"/>
    <mergeCell ref="QPV1:QQD1"/>
    <mergeCell ref="QQE1:QQM1"/>
    <mergeCell ref="QQN1:QQV1"/>
    <mergeCell ref="QQW1:QRE1"/>
    <mergeCell ref="QRF1:QRN1"/>
    <mergeCell ref="QRO1:QRW1"/>
    <mergeCell ref="QNT1:QOB1"/>
    <mergeCell ref="QOC1:QOK1"/>
    <mergeCell ref="QOL1:QOT1"/>
    <mergeCell ref="QOU1:QPC1"/>
    <mergeCell ref="QPD1:QPL1"/>
    <mergeCell ref="QPM1:QPU1"/>
    <mergeCell ref="QYD1:QYL1"/>
    <mergeCell ref="QYM1:QYU1"/>
    <mergeCell ref="QYV1:QZD1"/>
    <mergeCell ref="QZE1:QZM1"/>
    <mergeCell ref="QZN1:QZV1"/>
    <mergeCell ref="QZW1:RAE1"/>
    <mergeCell ref="QWB1:QWJ1"/>
    <mergeCell ref="QWK1:QWS1"/>
    <mergeCell ref="QWT1:QXB1"/>
    <mergeCell ref="QXC1:QXK1"/>
    <mergeCell ref="QXL1:QXT1"/>
    <mergeCell ref="QXU1:QYC1"/>
    <mergeCell ref="QTZ1:QUH1"/>
    <mergeCell ref="QUI1:QUQ1"/>
    <mergeCell ref="QUR1:QUZ1"/>
    <mergeCell ref="QVA1:QVI1"/>
    <mergeCell ref="QVJ1:QVR1"/>
    <mergeCell ref="QVS1:QWA1"/>
    <mergeCell ref="REJ1:RER1"/>
    <mergeCell ref="RES1:RFA1"/>
    <mergeCell ref="RFB1:RFJ1"/>
    <mergeCell ref="RFK1:RFS1"/>
    <mergeCell ref="RFT1:RGB1"/>
    <mergeCell ref="RGC1:RGK1"/>
    <mergeCell ref="RCH1:RCP1"/>
    <mergeCell ref="RCQ1:RCY1"/>
    <mergeCell ref="RCZ1:RDH1"/>
    <mergeCell ref="RDI1:RDQ1"/>
    <mergeCell ref="RDR1:RDZ1"/>
    <mergeCell ref="REA1:REI1"/>
    <mergeCell ref="RAF1:RAN1"/>
    <mergeCell ref="RAO1:RAW1"/>
    <mergeCell ref="RAX1:RBF1"/>
    <mergeCell ref="RBG1:RBO1"/>
    <mergeCell ref="RBP1:RBX1"/>
    <mergeCell ref="RBY1:RCG1"/>
    <mergeCell ref="RKP1:RKX1"/>
    <mergeCell ref="RKY1:RLG1"/>
    <mergeCell ref="RLH1:RLP1"/>
    <mergeCell ref="RLQ1:RLY1"/>
    <mergeCell ref="RLZ1:RMH1"/>
    <mergeCell ref="RMI1:RMQ1"/>
    <mergeCell ref="RIN1:RIV1"/>
    <mergeCell ref="RIW1:RJE1"/>
    <mergeCell ref="RJF1:RJN1"/>
    <mergeCell ref="RJO1:RJW1"/>
    <mergeCell ref="RJX1:RKF1"/>
    <mergeCell ref="RKG1:RKO1"/>
    <mergeCell ref="RGL1:RGT1"/>
    <mergeCell ref="RGU1:RHC1"/>
    <mergeCell ref="RHD1:RHL1"/>
    <mergeCell ref="RHM1:RHU1"/>
    <mergeCell ref="RHV1:RID1"/>
    <mergeCell ref="RIE1:RIM1"/>
    <mergeCell ref="RQV1:RRD1"/>
    <mergeCell ref="RRE1:RRM1"/>
    <mergeCell ref="RRN1:RRV1"/>
    <mergeCell ref="RRW1:RSE1"/>
    <mergeCell ref="RSF1:RSN1"/>
    <mergeCell ref="RSO1:RSW1"/>
    <mergeCell ref="ROT1:RPB1"/>
    <mergeCell ref="RPC1:RPK1"/>
    <mergeCell ref="RPL1:RPT1"/>
    <mergeCell ref="RPU1:RQC1"/>
    <mergeCell ref="RQD1:RQL1"/>
    <mergeCell ref="RQM1:RQU1"/>
    <mergeCell ref="RMR1:RMZ1"/>
    <mergeCell ref="RNA1:RNI1"/>
    <mergeCell ref="RNJ1:RNR1"/>
    <mergeCell ref="RNS1:ROA1"/>
    <mergeCell ref="ROB1:ROJ1"/>
    <mergeCell ref="ROK1:ROS1"/>
    <mergeCell ref="RXB1:RXJ1"/>
    <mergeCell ref="RXK1:RXS1"/>
    <mergeCell ref="RXT1:RYB1"/>
    <mergeCell ref="RYC1:RYK1"/>
    <mergeCell ref="RYL1:RYT1"/>
    <mergeCell ref="RYU1:RZC1"/>
    <mergeCell ref="RUZ1:RVH1"/>
    <mergeCell ref="RVI1:RVQ1"/>
    <mergeCell ref="RVR1:RVZ1"/>
    <mergeCell ref="RWA1:RWI1"/>
    <mergeCell ref="RWJ1:RWR1"/>
    <mergeCell ref="RWS1:RXA1"/>
    <mergeCell ref="RSX1:RTF1"/>
    <mergeCell ref="RTG1:RTO1"/>
    <mergeCell ref="RTP1:RTX1"/>
    <mergeCell ref="RTY1:RUG1"/>
    <mergeCell ref="RUH1:RUP1"/>
    <mergeCell ref="RUQ1:RUY1"/>
    <mergeCell ref="SDH1:SDP1"/>
    <mergeCell ref="SDQ1:SDY1"/>
    <mergeCell ref="SDZ1:SEH1"/>
    <mergeCell ref="SEI1:SEQ1"/>
    <mergeCell ref="SER1:SEZ1"/>
    <mergeCell ref="SFA1:SFI1"/>
    <mergeCell ref="SBF1:SBN1"/>
    <mergeCell ref="SBO1:SBW1"/>
    <mergeCell ref="SBX1:SCF1"/>
    <mergeCell ref="SCG1:SCO1"/>
    <mergeCell ref="SCP1:SCX1"/>
    <mergeCell ref="SCY1:SDG1"/>
    <mergeCell ref="RZD1:RZL1"/>
    <mergeCell ref="RZM1:RZU1"/>
    <mergeCell ref="RZV1:SAD1"/>
    <mergeCell ref="SAE1:SAM1"/>
    <mergeCell ref="SAN1:SAV1"/>
    <mergeCell ref="SAW1:SBE1"/>
    <mergeCell ref="SJN1:SJV1"/>
    <mergeCell ref="SJW1:SKE1"/>
    <mergeCell ref="SKF1:SKN1"/>
    <mergeCell ref="SKO1:SKW1"/>
    <mergeCell ref="SKX1:SLF1"/>
    <mergeCell ref="SLG1:SLO1"/>
    <mergeCell ref="SHL1:SHT1"/>
    <mergeCell ref="SHU1:SIC1"/>
    <mergeCell ref="SID1:SIL1"/>
    <mergeCell ref="SIM1:SIU1"/>
    <mergeCell ref="SIV1:SJD1"/>
    <mergeCell ref="SJE1:SJM1"/>
    <mergeCell ref="SFJ1:SFR1"/>
    <mergeCell ref="SFS1:SGA1"/>
    <mergeCell ref="SGB1:SGJ1"/>
    <mergeCell ref="SGK1:SGS1"/>
    <mergeCell ref="SGT1:SHB1"/>
    <mergeCell ref="SHC1:SHK1"/>
    <mergeCell ref="SPT1:SQB1"/>
    <mergeCell ref="SQC1:SQK1"/>
    <mergeCell ref="SQL1:SQT1"/>
    <mergeCell ref="SQU1:SRC1"/>
    <mergeCell ref="SRD1:SRL1"/>
    <mergeCell ref="SRM1:SRU1"/>
    <mergeCell ref="SNR1:SNZ1"/>
    <mergeCell ref="SOA1:SOI1"/>
    <mergeCell ref="SOJ1:SOR1"/>
    <mergeCell ref="SOS1:SPA1"/>
    <mergeCell ref="SPB1:SPJ1"/>
    <mergeCell ref="SPK1:SPS1"/>
    <mergeCell ref="SLP1:SLX1"/>
    <mergeCell ref="SLY1:SMG1"/>
    <mergeCell ref="SMH1:SMP1"/>
    <mergeCell ref="SMQ1:SMY1"/>
    <mergeCell ref="SMZ1:SNH1"/>
    <mergeCell ref="SNI1:SNQ1"/>
    <mergeCell ref="SVZ1:SWH1"/>
    <mergeCell ref="SWI1:SWQ1"/>
    <mergeCell ref="SWR1:SWZ1"/>
    <mergeCell ref="SXA1:SXI1"/>
    <mergeCell ref="SXJ1:SXR1"/>
    <mergeCell ref="SXS1:SYA1"/>
    <mergeCell ref="STX1:SUF1"/>
    <mergeCell ref="SUG1:SUO1"/>
    <mergeCell ref="SUP1:SUX1"/>
    <mergeCell ref="SUY1:SVG1"/>
    <mergeCell ref="SVH1:SVP1"/>
    <mergeCell ref="SVQ1:SVY1"/>
    <mergeCell ref="SRV1:SSD1"/>
    <mergeCell ref="SSE1:SSM1"/>
    <mergeCell ref="SSN1:SSV1"/>
    <mergeCell ref="SSW1:STE1"/>
    <mergeCell ref="STF1:STN1"/>
    <mergeCell ref="STO1:STW1"/>
    <mergeCell ref="TCF1:TCN1"/>
    <mergeCell ref="TCO1:TCW1"/>
    <mergeCell ref="TCX1:TDF1"/>
    <mergeCell ref="TDG1:TDO1"/>
    <mergeCell ref="TDP1:TDX1"/>
    <mergeCell ref="TDY1:TEG1"/>
    <mergeCell ref="TAD1:TAL1"/>
    <mergeCell ref="TAM1:TAU1"/>
    <mergeCell ref="TAV1:TBD1"/>
    <mergeCell ref="TBE1:TBM1"/>
    <mergeCell ref="TBN1:TBV1"/>
    <mergeCell ref="TBW1:TCE1"/>
    <mergeCell ref="SYB1:SYJ1"/>
    <mergeCell ref="SYK1:SYS1"/>
    <mergeCell ref="SYT1:SZB1"/>
    <mergeCell ref="SZC1:SZK1"/>
    <mergeCell ref="SZL1:SZT1"/>
    <mergeCell ref="SZU1:TAC1"/>
    <mergeCell ref="TIL1:TIT1"/>
    <mergeCell ref="TIU1:TJC1"/>
    <mergeCell ref="TJD1:TJL1"/>
    <mergeCell ref="TJM1:TJU1"/>
    <mergeCell ref="TJV1:TKD1"/>
    <mergeCell ref="TKE1:TKM1"/>
    <mergeCell ref="TGJ1:TGR1"/>
    <mergeCell ref="TGS1:THA1"/>
    <mergeCell ref="THB1:THJ1"/>
    <mergeCell ref="THK1:THS1"/>
    <mergeCell ref="THT1:TIB1"/>
    <mergeCell ref="TIC1:TIK1"/>
    <mergeCell ref="TEH1:TEP1"/>
    <mergeCell ref="TEQ1:TEY1"/>
    <mergeCell ref="TEZ1:TFH1"/>
    <mergeCell ref="TFI1:TFQ1"/>
    <mergeCell ref="TFR1:TFZ1"/>
    <mergeCell ref="TGA1:TGI1"/>
    <mergeCell ref="TOR1:TOZ1"/>
    <mergeCell ref="TPA1:TPI1"/>
    <mergeCell ref="TPJ1:TPR1"/>
    <mergeCell ref="TPS1:TQA1"/>
    <mergeCell ref="TQB1:TQJ1"/>
    <mergeCell ref="TQK1:TQS1"/>
    <mergeCell ref="TMP1:TMX1"/>
    <mergeCell ref="TMY1:TNG1"/>
    <mergeCell ref="TNH1:TNP1"/>
    <mergeCell ref="TNQ1:TNY1"/>
    <mergeCell ref="TNZ1:TOH1"/>
    <mergeCell ref="TOI1:TOQ1"/>
    <mergeCell ref="TKN1:TKV1"/>
    <mergeCell ref="TKW1:TLE1"/>
    <mergeCell ref="TLF1:TLN1"/>
    <mergeCell ref="TLO1:TLW1"/>
    <mergeCell ref="TLX1:TMF1"/>
    <mergeCell ref="TMG1:TMO1"/>
    <mergeCell ref="TUX1:TVF1"/>
    <mergeCell ref="TVG1:TVO1"/>
    <mergeCell ref="TVP1:TVX1"/>
    <mergeCell ref="TVY1:TWG1"/>
    <mergeCell ref="TWH1:TWP1"/>
    <mergeCell ref="TWQ1:TWY1"/>
    <mergeCell ref="TSV1:TTD1"/>
    <mergeCell ref="TTE1:TTM1"/>
    <mergeCell ref="TTN1:TTV1"/>
    <mergeCell ref="TTW1:TUE1"/>
    <mergeCell ref="TUF1:TUN1"/>
    <mergeCell ref="TUO1:TUW1"/>
    <mergeCell ref="TQT1:TRB1"/>
    <mergeCell ref="TRC1:TRK1"/>
    <mergeCell ref="TRL1:TRT1"/>
    <mergeCell ref="TRU1:TSC1"/>
    <mergeCell ref="TSD1:TSL1"/>
    <mergeCell ref="TSM1:TSU1"/>
    <mergeCell ref="UBD1:UBL1"/>
    <mergeCell ref="UBM1:UBU1"/>
    <mergeCell ref="UBV1:UCD1"/>
    <mergeCell ref="UCE1:UCM1"/>
    <mergeCell ref="UCN1:UCV1"/>
    <mergeCell ref="UCW1:UDE1"/>
    <mergeCell ref="TZB1:TZJ1"/>
    <mergeCell ref="TZK1:TZS1"/>
    <mergeCell ref="TZT1:UAB1"/>
    <mergeCell ref="UAC1:UAK1"/>
    <mergeCell ref="UAL1:UAT1"/>
    <mergeCell ref="UAU1:UBC1"/>
    <mergeCell ref="TWZ1:TXH1"/>
    <mergeCell ref="TXI1:TXQ1"/>
    <mergeCell ref="TXR1:TXZ1"/>
    <mergeCell ref="TYA1:TYI1"/>
    <mergeCell ref="TYJ1:TYR1"/>
    <mergeCell ref="TYS1:TZA1"/>
    <mergeCell ref="UHJ1:UHR1"/>
    <mergeCell ref="UHS1:UIA1"/>
    <mergeCell ref="UIB1:UIJ1"/>
    <mergeCell ref="UIK1:UIS1"/>
    <mergeCell ref="UIT1:UJB1"/>
    <mergeCell ref="UJC1:UJK1"/>
    <mergeCell ref="UFH1:UFP1"/>
    <mergeCell ref="UFQ1:UFY1"/>
    <mergeCell ref="UFZ1:UGH1"/>
    <mergeCell ref="UGI1:UGQ1"/>
    <mergeCell ref="UGR1:UGZ1"/>
    <mergeCell ref="UHA1:UHI1"/>
    <mergeCell ref="UDF1:UDN1"/>
    <mergeCell ref="UDO1:UDW1"/>
    <mergeCell ref="UDX1:UEF1"/>
    <mergeCell ref="UEG1:UEO1"/>
    <mergeCell ref="UEP1:UEX1"/>
    <mergeCell ref="UEY1:UFG1"/>
    <mergeCell ref="UNP1:UNX1"/>
    <mergeCell ref="UNY1:UOG1"/>
    <mergeCell ref="UOH1:UOP1"/>
    <mergeCell ref="UOQ1:UOY1"/>
    <mergeCell ref="UOZ1:UPH1"/>
    <mergeCell ref="UPI1:UPQ1"/>
    <mergeCell ref="ULN1:ULV1"/>
    <mergeCell ref="ULW1:UME1"/>
    <mergeCell ref="UMF1:UMN1"/>
    <mergeCell ref="UMO1:UMW1"/>
    <mergeCell ref="UMX1:UNF1"/>
    <mergeCell ref="UNG1:UNO1"/>
    <mergeCell ref="UJL1:UJT1"/>
    <mergeCell ref="UJU1:UKC1"/>
    <mergeCell ref="UKD1:UKL1"/>
    <mergeCell ref="UKM1:UKU1"/>
    <mergeCell ref="UKV1:ULD1"/>
    <mergeCell ref="ULE1:ULM1"/>
    <mergeCell ref="UTV1:UUD1"/>
    <mergeCell ref="UUE1:UUM1"/>
    <mergeCell ref="UUN1:UUV1"/>
    <mergeCell ref="UUW1:UVE1"/>
    <mergeCell ref="UVF1:UVN1"/>
    <mergeCell ref="UVO1:UVW1"/>
    <mergeCell ref="URT1:USB1"/>
    <mergeCell ref="USC1:USK1"/>
    <mergeCell ref="USL1:UST1"/>
    <mergeCell ref="USU1:UTC1"/>
    <mergeCell ref="UTD1:UTL1"/>
    <mergeCell ref="UTM1:UTU1"/>
    <mergeCell ref="UPR1:UPZ1"/>
    <mergeCell ref="UQA1:UQI1"/>
    <mergeCell ref="UQJ1:UQR1"/>
    <mergeCell ref="UQS1:URA1"/>
    <mergeCell ref="URB1:URJ1"/>
    <mergeCell ref="URK1:URS1"/>
    <mergeCell ref="VAB1:VAJ1"/>
    <mergeCell ref="VAK1:VAS1"/>
    <mergeCell ref="VAT1:VBB1"/>
    <mergeCell ref="VBC1:VBK1"/>
    <mergeCell ref="VBL1:VBT1"/>
    <mergeCell ref="VBU1:VCC1"/>
    <mergeCell ref="UXZ1:UYH1"/>
    <mergeCell ref="UYI1:UYQ1"/>
    <mergeCell ref="UYR1:UYZ1"/>
    <mergeCell ref="UZA1:UZI1"/>
    <mergeCell ref="UZJ1:UZR1"/>
    <mergeCell ref="UZS1:VAA1"/>
    <mergeCell ref="UVX1:UWF1"/>
    <mergeCell ref="UWG1:UWO1"/>
    <mergeCell ref="UWP1:UWX1"/>
    <mergeCell ref="UWY1:UXG1"/>
    <mergeCell ref="UXH1:UXP1"/>
    <mergeCell ref="UXQ1:UXY1"/>
    <mergeCell ref="VGH1:VGP1"/>
    <mergeCell ref="VGQ1:VGY1"/>
    <mergeCell ref="VGZ1:VHH1"/>
    <mergeCell ref="VHI1:VHQ1"/>
    <mergeCell ref="VHR1:VHZ1"/>
    <mergeCell ref="VIA1:VII1"/>
    <mergeCell ref="VEF1:VEN1"/>
    <mergeCell ref="VEO1:VEW1"/>
    <mergeCell ref="VEX1:VFF1"/>
    <mergeCell ref="VFG1:VFO1"/>
    <mergeCell ref="VFP1:VFX1"/>
    <mergeCell ref="VFY1:VGG1"/>
    <mergeCell ref="VCD1:VCL1"/>
    <mergeCell ref="VCM1:VCU1"/>
    <mergeCell ref="VCV1:VDD1"/>
    <mergeCell ref="VDE1:VDM1"/>
    <mergeCell ref="VDN1:VDV1"/>
    <mergeCell ref="VDW1:VEE1"/>
    <mergeCell ref="VMN1:VMV1"/>
    <mergeCell ref="VMW1:VNE1"/>
    <mergeCell ref="VNF1:VNN1"/>
    <mergeCell ref="VNO1:VNW1"/>
    <mergeCell ref="VNX1:VOF1"/>
    <mergeCell ref="VOG1:VOO1"/>
    <mergeCell ref="VKL1:VKT1"/>
    <mergeCell ref="VKU1:VLC1"/>
    <mergeCell ref="VLD1:VLL1"/>
    <mergeCell ref="VLM1:VLU1"/>
    <mergeCell ref="VLV1:VMD1"/>
    <mergeCell ref="VME1:VMM1"/>
    <mergeCell ref="VIJ1:VIR1"/>
    <mergeCell ref="VIS1:VJA1"/>
    <mergeCell ref="VJB1:VJJ1"/>
    <mergeCell ref="VJK1:VJS1"/>
    <mergeCell ref="VJT1:VKB1"/>
    <mergeCell ref="VKC1:VKK1"/>
    <mergeCell ref="VST1:VTB1"/>
    <mergeCell ref="VTC1:VTK1"/>
    <mergeCell ref="VTL1:VTT1"/>
    <mergeCell ref="VTU1:VUC1"/>
    <mergeCell ref="VUD1:VUL1"/>
    <mergeCell ref="VUM1:VUU1"/>
    <mergeCell ref="VQR1:VQZ1"/>
    <mergeCell ref="VRA1:VRI1"/>
    <mergeCell ref="VRJ1:VRR1"/>
    <mergeCell ref="VRS1:VSA1"/>
    <mergeCell ref="VSB1:VSJ1"/>
    <mergeCell ref="VSK1:VSS1"/>
    <mergeCell ref="VOP1:VOX1"/>
    <mergeCell ref="VOY1:VPG1"/>
    <mergeCell ref="VPH1:VPP1"/>
    <mergeCell ref="VPQ1:VPY1"/>
    <mergeCell ref="VPZ1:VQH1"/>
    <mergeCell ref="VQI1:VQQ1"/>
    <mergeCell ref="VYZ1:VZH1"/>
    <mergeCell ref="VZI1:VZQ1"/>
    <mergeCell ref="VZR1:VZZ1"/>
    <mergeCell ref="WAA1:WAI1"/>
    <mergeCell ref="WAJ1:WAR1"/>
    <mergeCell ref="WAS1:WBA1"/>
    <mergeCell ref="VWX1:VXF1"/>
    <mergeCell ref="VXG1:VXO1"/>
    <mergeCell ref="VXP1:VXX1"/>
    <mergeCell ref="VXY1:VYG1"/>
    <mergeCell ref="VYH1:VYP1"/>
    <mergeCell ref="VYQ1:VYY1"/>
    <mergeCell ref="VUV1:VVD1"/>
    <mergeCell ref="VVE1:VVM1"/>
    <mergeCell ref="VVN1:VVV1"/>
    <mergeCell ref="VVW1:VWE1"/>
    <mergeCell ref="VWF1:VWN1"/>
    <mergeCell ref="VWO1:VWW1"/>
    <mergeCell ref="WFF1:WFN1"/>
    <mergeCell ref="WFO1:WFW1"/>
    <mergeCell ref="WFX1:WGF1"/>
    <mergeCell ref="WGG1:WGO1"/>
    <mergeCell ref="WGP1:WGX1"/>
    <mergeCell ref="WGY1:WHG1"/>
    <mergeCell ref="WDD1:WDL1"/>
    <mergeCell ref="WDM1:WDU1"/>
    <mergeCell ref="WDV1:WED1"/>
    <mergeCell ref="WEE1:WEM1"/>
    <mergeCell ref="WEN1:WEV1"/>
    <mergeCell ref="WEW1:WFE1"/>
    <mergeCell ref="WBB1:WBJ1"/>
    <mergeCell ref="WBK1:WBS1"/>
    <mergeCell ref="WBT1:WCB1"/>
    <mergeCell ref="WCC1:WCK1"/>
    <mergeCell ref="WCL1:WCT1"/>
    <mergeCell ref="WCU1:WDC1"/>
    <mergeCell ref="WLL1:WLT1"/>
    <mergeCell ref="WLU1:WMC1"/>
    <mergeCell ref="WMD1:WML1"/>
    <mergeCell ref="WMM1:WMU1"/>
    <mergeCell ref="WMV1:WND1"/>
    <mergeCell ref="WNE1:WNM1"/>
    <mergeCell ref="WJJ1:WJR1"/>
    <mergeCell ref="WJS1:WKA1"/>
    <mergeCell ref="WKB1:WKJ1"/>
    <mergeCell ref="WKK1:WKS1"/>
    <mergeCell ref="WKT1:WLB1"/>
    <mergeCell ref="WLC1:WLK1"/>
    <mergeCell ref="WHH1:WHP1"/>
    <mergeCell ref="WHQ1:WHY1"/>
    <mergeCell ref="WHZ1:WIH1"/>
    <mergeCell ref="WII1:WIQ1"/>
    <mergeCell ref="WIR1:WIZ1"/>
    <mergeCell ref="WJA1:WJI1"/>
    <mergeCell ref="WRR1:WRZ1"/>
    <mergeCell ref="WSA1:WSI1"/>
    <mergeCell ref="WSJ1:WSR1"/>
    <mergeCell ref="WSS1:WTA1"/>
    <mergeCell ref="WTB1:WTJ1"/>
    <mergeCell ref="WTK1:WTS1"/>
    <mergeCell ref="WPP1:WPX1"/>
    <mergeCell ref="WPY1:WQG1"/>
    <mergeCell ref="WQH1:WQP1"/>
    <mergeCell ref="WQQ1:WQY1"/>
    <mergeCell ref="WQZ1:WRH1"/>
    <mergeCell ref="WRI1:WRQ1"/>
    <mergeCell ref="WNN1:WNV1"/>
    <mergeCell ref="WNW1:WOE1"/>
    <mergeCell ref="WOF1:WON1"/>
    <mergeCell ref="WOO1:WOW1"/>
    <mergeCell ref="WOX1:WPF1"/>
    <mergeCell ref="WPG1:WPO1"/>
    <mergeCell ref="XBJ1:XBR1"/>
    <mergeCell ref="XBS1:XCA1"/>
    <mergeCell ref="WXX1:WYF1"/>
    <mergeCell ref="WYG1:WYO1"/>
    <mergeCell ref="WYP1:WYX1"/>
    <mergeCell ref="WYY1:WZG1"/>
    <mergeCell ref="WZH1:WZP1"/>
    <mergeCell ref="WZQ1:WZY1"/>
    <mergeCell ref="WVV1:WWD1"/>
    <mergeCell ref="WWE1:WWM1"/>
    <mergeCell ref="WWN1:WWV1"/>
    <mergeCell ref="WWW1:WXE1"/>
    <mergeCell ref="WXF1:WXN1"/>
    <mergeCell ref="WXO1:WXW1"/>
    <mergeCell ref="WTT1:WUB1"/>
    <mergeCell ref="WUC1:WUK1"/>
    <mergeCell ref="WUL1:WUT1"/>
    <mergeCell ref="WUU1:WVC1"/>
    <mergeCell ref="WVD1:WVL1"/>
    <mergeCell ref="WVM1:WVU1"/>
    <mergeCell ref="BP2:BX2"/>
    <mergeCell ref="BY2:CG2"/>
    <mergeCell ref="CH2:CP2"/>
    <mergeCell ref="CQ2:CY2"/>
    <mergeCell ref="CZ2:DH2"/>
    <mergeCell ref="XED1:XEL1"/>
    <mergeCell ref="XEM1:XEU1"/>
    <mergeCell ref="XEV1:XEY1"/>
    <mergeCell ref="J2:M2"/>
    <mergeCell ref="N2:V2"/>
    <mergeCell ref="W2:AE2"/>
    <mergeCell ref="AF2:AN2"/>
    <mergeCell ref="AO2:AW2"/>
    <mergeCell ref="AX2:BF2"/>
    <mergeCell ref="XCB1:XCJ1"/>
    <mergeCell ref="XCK1:XCS1"/>
    <mergeCell ref="XCT1:XDB1"/>
    <mergeCell ref="XDC1:XDK1"/>
    <mergeCell ref="XDL1:XDT1"/>
    <mergeCell ref="XDU1:XEC1"/>
    <mergeCell ref="WZZ1:XAH1"/>
    <mergeCell ref="XAI1:XAQ1"/>
    <mergeCell ref="XAR1:XAZ1"/>
    <mergeCell ref="XBA1:XBI1"/>
    <mergeCell ref="JO2:JW2"/>
    <mergeCell ref="JX2:KF2"/>
    <mergeCell ref="KG2:KO2"/>
    <mergeCell ref="KP2:KX2"/>
    <mergeCell ref="KY2:LG2"/>
    <mergeCell ref="LH2:LP2"/>
    <mergeCell ref="HM2:HU2"/>
    <mergeCell ref="HV2:ID2"/>
    <mergeCell ref="IE2:IM2"/>
    <mergeCell ref="IN2:IV2"/>
    <mergeCell ref="IW2:JE2"/>
    <mergeCell ref="JF2:JN2"/>
    <mergeCell ref="FK2:FS2"/>
    <mergeCell ref="FT2:GB2"/>
    <mergeCell ref="GC2:GK2"/>
    <mergeCell ref="GL2:GT2"/>
    <mergeCell ref="GU2:HC2"/>
    <mergeCell ref="HD2:HL2"/>
    <mergeCell ref="PU2:QC2"/>
    <mergeCell ref="QD2:QL2"/>
    <mergeCell ref="QM2:QU2"/>
    <mergeCell ref="QV2:RD2"/>
    <mergeCell ref="RE2:RM2"/>
    <mergeCell ref="RN2:RV2"/>
    <mergeCell ref="NS2:OA2"/>
    <mergeCell ref="OB2:OJ2"/>
    <mergeCell ref="OK2:OS2"/>
    <mergeCell ref="OT2:PB2"/>
    <mergeCell ref="PC2:PK2"/>
    <mergeCell ref="PL2:PT2"/>
    <mergeCell ref="LQ2:LY2"/>
    <mergeCell ref="LZ2:MH2"/>
    <mergeCell ref="MI2:MQ2"/>
    <mergeCell ref="MR2:MZ2"/>
    <mergeCell ref="NA2:NI2"/>
    <mergeCell ref="NJ2:NR2"/>
    <mergeCell ref="WA2:WI2"/>
    <mergeCell ref="WJ2:WR2"/>
    <mergeCell ref="WS2:XA2"/>
    <mergeCell ref="XB2:XJ2"/>
    <mergeCell ref="XK2:XS2"/>
    <mergeCell ref="XT2:YB2"/>
    <mergeCell ref="TY2:UG2"/>
    <mergeCell ref="UH2:UP2"/>
    <mergeCell ref="UQ2:UY2"/>
    <mergeCell ref="UZ2:VH2"/>
    <mergeCell ref="VI2:VQ2"/>
    <mergeCell ref="VR2:VZ2"/>
    <mergeCell ref="RW2:SE2"/>
    <mergeCell ref="SF2:SN2"/>
    <mergeCell ref="SO2:SW2"/>
    <mergeCell ref="SX2:TF2"/>
    <mergeCell ref="TG2:TO2"/>
    <mergeCell ref="TP2:TX2"/>
    <mergeCell ref="ACG2:ACO2"/>
    <mergeCell ref="ACP2:ACX2"/>
    <mergeCell ref="ACY2:ADG2"/>
    <mergeCell ref="ADH2:ADP2"/>
    <mergeCell ref="ADQ2:ADY2"/>
    <mergeCell ref="ADZ2:AEH2"/>
    <mergeCell ref="AAE2:AAM2"/>
    <mergeCell ref="AAN2:AAV2"/>
    <mergeCell ref="AAW2:ABE2"/>
    <mergeCell ref="ABF2:ABN2"/>
    <mergeCell ref="ABO2:ABW2"/>
    <mergeCell ref="ABX2:ACF2"/>
    <mergeCell ref="YC2:YK2"/>
    <mergeCell ref="YL2:YT2"/>
    <mergeCell ref="YU2:ZC2"/>
    <mergeCell ref="ZD2:ZL2"/>
    <mergeCell ref="ZM2:ZU2"/>
    <mergeCell ref="ZV2:AAD2"/>
    <mergeCell ref="AIM2:AIU2"/>
    <mergeCell ref="AIV2:AJD2"/>
    <mergeCell ref="AJE2:AJM2"/>
    <mergeCell ref="AJN2:AJV2"/>
    <mergeCell ref="AJW2:AKE2"/>
    <mergeCell ref="AKF2:AKN2"/>
    <mergeCell ref="AGK2:AGS2"/>
    <mergeCell ref="AGT2:AHB2"/>
    <mergeCell ref="AHC2:AHK2"/>
    <mergeCell ref="AHL2:AHT2"/>
    <mergeCell ref="AHU2:AIC2"/>
    <mergeCell ref="AID2:AIL2"/>
    <mergeCell ref="AEI2:AEQ2"/>
    <mergeCell ref="AER2:AEZ2"/>
    <mergeCell ref="AFA2:AFI2"/>
    <mergeCell ref="AFJ2:AFR2"/>
    <mergeCell ref="AFS2:AGA2"/>
    <mergeCell ref="AGB2:AGJ2"/>
    <mergeCell ref="AOS2:APA2"/>
    <mergeCell ref="APB2:APJ2"/>
    <mergeCell ref="APK2:APS2"/>
    <mergeCell ref="APT2:AQB2"/>
    <mergeCell ref="AQC2:AQK2"/>
    <mergeCell ref="AQL2:AQT2"/>
    <mergeCell ref="AMQ2:AMY2"/>
    <mergeCell ref="AMZ2:ANH2"/>
    <mergeCell ref="ANI2:ANQ2"/>
    <mergeCell ref="ANR2:ANZ2"/>
    <mergeCell ref="AOA2:AOI2"/>
    <mergeCell ref="AOJ2:AOR2"/>
    <mergeCell ref="AKO2:AKW2"/>
    <mergeCell ref="AKX2:ALF2"/>
    <mergeCell ref="ALG2:ALO2"/>
    <mergeCell ref="ALP2:ALX2"/>
    <mergeCell ref="ALY2:AMG2"/>
    <mergeCell ref="AMH2:AMP2"/>
    <mergeCell ref="AUY2:AVG2"/>
    <mergeCell ref="AVH2:AVP2"/>
    <mergeCell ref="AVQ2:AVY2"/>
    <mergeCell ref="AVZ2:AWH2"/>
    <mergeCell ref="AWI2:AWQ2"/>
    <mergeCell ref="AWR2:AWZ2"/>
    <mergeCell ref="ASW2:ATE2"/>
    <mergeCell ref="ATF2:ATN2"/>
    <mergeCell ref="ATO2:ATW2"/>
    <mergeCell ref="ATX2:AUF2"/>
    <mergeCell ref="AUG2:AUO2"/>
    <mergeCell ref="AUP2:AUX2"/>
    <mergeCell ref="AQU2:ARC2"/>
    <mergeCell ref="ARD2:ARL2"/>
    <mergeCell ref="ARM2:ARU2"/>
    <mergeCell ref="ARV2:ASD2"/>
    <mergeCell ref="ASE2:ASM2"/>
    <mergeCell ref="ASN2:ASV2"/>
    <mergeCell ref="BBE2:BBM2"/>
    <mergeCell ref="BBN2:BBV2"/>
    <mergeCell ref="BBW2:BCE2"/>
    <mergeCell ref="BCF2:BCN2"/>
    <mergeCell ref="BCO2:BCW2"/>
    <mergeCell ref="BCX2:BDF2"/>
    <mergeCell ref="AZC2:AZK2"/>
    <mergeCell ref="AZL2:AZT2"/>
    <mergeCell ref="AZU2:BAC2"/>
    <mergeCell ref="BAD2:BAL2"/>
    <mergeCell ref="BAM2:BAU2"/>
    <mergeCell ref="BAV2:BBD2"/>
    <mergeCell ref="AXA2:AXI2"/>
    <mergeCell ref="AXJ2:AXR2"/>
    <mergeCell ref="AXS2:AYA2"/>
    <mergeCell ref="AYB2:AYJ2"/>
    <mergeCell ref="AYK2:AYS2"/>
    <mergeCell ref="AYT2:AZB2"/>
    <mergeCell ref="BHK2:BHS2"/>
    <mergeCell ref="BHT2:BIB2"/>
    <mergeCell ref="BIC2:BIK2"/>
    <mergeCell ref="BIL2:BIT2"/>
    <mergeCell ref="BIU2:BJC2"/>
    <mergeCell ref="BJD2:BJL2"/>
    <mergeCell ref="BFI2:BFQ2"/>
    <mergeCell ref="BFR2:BFZ2"/>
    <mergeCell ref="BGA2:BGI2"/>
    <mergeCell ref="BGJ2:BGR2"/>
    <mergeCell ref="BGS2:BHA2"/>
    <mergeCell ref="BHB2:BHJ2"/>
    <mergeCell ref="BDG2:BDO2"/>
    <mergeCell ref="BDP2:BDX2"/>
    <mergeCell ref="BDY2:BEG2"/>
    <mergeCell ref="BEH2:BEP2"/>
    <mergeCell ref="BEQ2:BEY2"/>
    <mergeCell ref="BEZ2:BFH2"/>
    <mergeCell ref="BNQ2:BNY2"/>
    <mergeCell ref="BNZ2:BOH2"/>
    <mergeCell ref="BOI2:BOQ2"/>
    <mergeCell ref="BOR2:BOZ2"/>
    <mergeCell ref="BPA2:BPI2"/>
    <mergeCell ref="BPJ2:BPR2"/>
    <mergeCell ref="BLO2:BLW2"/>
    <mergeCell ref="BLX2:BMF2"/>
    <mergeCell ref="BMG2:BMO2"/>
    <mergeCell ref="BMP2:BMX2"/>
    <mergeCell ref="BMY2:BNG2"/>
    <mergeCell ref="BNH2:BNP2"/>
    <mergeCell ref="BJM2:BJU2"/>
    <mergeCell ref="BJV2:BKD2"/>
    <mergeCell ref="BKE2:BKM2"/>
    <mergeCell ref="BKN2:BKV2"/>
    <mergeCell ref="BKW2:BLE2"/>
    <mergeCell ref="BLF2:BLN2"/>
    <mergeCell ref="BTW2:BUE2"/>
    <mergeCell ref="BUF2:BUN2"/>
    <mergeCell ref="BUO2:BUW2"/>
    <mergeCell ref="BUX2:BVF2"/>
    <mergeCell ref="BVG2:BVO2"/>
    <mergeCell ref="BVP2:BVX2"/>
    <mergeCell ref="BRU2:BSC2"/>
    <mergeCell ref="BSD2:BSL2"/>
    <mergeCell ref="BSM2:BSU2"/>
    <mergeCell ref="BSV2:BTD2"/>
    <mergeCell ref="BTE2:BTM2"/>
    <mergeCell ref="BTN2:BTV2"/>
    <mergeCell ref="BPS2:BQA2"/>
    <mergeCell ref="BQB2:BQJ2"/>
    <mergeCell ref="BQK2:BQS2"/>
    <mergeCell ref="BQT2:BRB2"/>
    <mergeCell ref="BRC2:BRK2"/>
    <mergeCell ref="BRL2:BRT2"/>
    <mergeCell ref="CAC2:CAK2"/>
    <mergeCell ref="CAL2:CAT2"/>
    <mergeCell ref="CAU2:CBC2"/>
    <mergeCell ref="CBD2:CBL2"/>
    <mergeCell ref="CBM2:CBU2"/>
    <mergeCell ref="CBV2:CCD2"/>
    <mergeCell ref="BYA2:BYI2"/>
    <mergeCell ref="BYJ2:BYR2"/>
    <mergeCell ref="BYS2:BZA2"/>
    <mergeCell ref="BZB2:BZJ2"/>
    <mergeCell ref="BZK2:BZS2"/>
    <mergeCell ref="BZT2:CAB2"/>
    <mergeCell ref="BVY2:BWG2"/>
    <mergeCell ref="BWH2:BWP2"/>
    <mergeCell ref="BWQ2:BWY2"/>
    <mergeCell ref="BWZ2:BXH2"/>
    <mergeCell ref="BXI2:BXQ2"/>
    <mergeCell ref="BXR2:BXZ2"/>
    <mergeCell ref="CGI2:CGQ2"/>
    <mergeCell ref="CGR2:CGZ2"/>
    <mergeCell ref="CHA2:CHI2"/>
    <mergeCell ref="CHJ2:CHR2"/>
    <mergeCell ref="CHS2:CIA2"/>
    <mergeCell ref="CIB2:CIJ2"/>
    <mergeCell ref="CEG2:CEO2"/>
    <mergeCell ref="CEP2:CEX2"/>
    <mergeCell ref="CEY2:CFG2"/>
    <mergeCell ref="CFH2:CFP2"/>
    <mergeCell ref="CFQ2:CFY2"/>
    <mergeCell ref="CFZ2:CGH2"/>
    <mergeCell ref="CCE2:CCM2"/>
    <mergeCell ref="CCN2:CCV2"/>
    <mergeCell ref="CCW2:CDE2"/>
    <mergeCell ref="CDF2:CDN2"/>
    <mergeCell ref="CDO2:CDW2"/>
    <mergeCell ref="CDX2:CEF2"/>
    <mergeCell ref="CMO2:CMW2"/>
    <mergeCell ref="CMX2:CNF2"/>
    <mergeCell ref="CNG2:CNO2"/>
    <mergeCell ref="CNP2:CNX2"/>
    <mergeCell ref="CNY2:COG2"/>
    <mergeCell ref="COH2:COP2"/>
    <mergeCell ref="CKM2:CKU2"/>
    <mergeCell ref="CKV2:CLD2"/>
    <mergeCell ref="CLE2:CLM2"/>
    <mergeCell ref="CLN2:CLV2"/>
    <mergeCell ref="CLW2:CME2"/>
    <mergeCell ref="CMF2:CMN2"/>
    <mergeCell ref="CIK2:CIS2"/>
    <mergeCell ref="CIT2:CJB2"/>
    <mergeCell ref="CJC2:CJK2"/>
    <mergeCell ref="CJL2:CJT2"/>
    <mergeCell ref="CJU2:CKC2"/>
    <mergeCell ref="CKD2:CKL2"/>
    <mergeCell ref="CSU2:CTC2"/>
    <mergeCell ref="CTD2:CTL2"/>
    <mergeCell ref="CTM2:CTU2"/>
    <mergeCell ref="CTV2:CUD2"/>
    <mergeCell ref="CUE2:CUM2"/>
    <mergeCell ref="CUN2:CUV2"/>
    <mergeCell ref="CQS2:CRA2"/>
    <mergeCell ref="CRB2:CRJ2"/>
    <mergeCell ref="CRK2:CRS2"/>
    <mergeCell ref="CRT2:CSB2"/>
    <mergeCell ref="CSC2:CSK2"/>
    <mergeCell ref="CSL2:CST2"/>
    <mergeCell ref="COQ2:COY2"/>
    <mergeCell ref="COZ2:CPH2"/>
    <mergeCell ref="CPI2:CPQ2"/>
    <mergeCell ref="CPR2:CPZ2"/>
    <mergeCell ref="CQA2:CQI2"/>
    <mergeCell ref="CQJ2:CQR2"/>
    <mergeCell ref="CZA2:CZI2"/>
    <mergeCell ref="CZJ2:CZR2"/>
    <mergeCell ref="CZS2:DAA2"/>
    <mergeCell ref="DAB2:DAJ2"/>
    <mergeCell ref="DAK2:DAS2"/>
    <mergeCell ref="DAT2:DBB2"/>
    <mergeCell ref="CWY2:CXG2"/>
    <mergeCell ref="CXH2:CXP2"/>
    <mergeCell ref="CXQ2:CXY2"/>
    <mergeCell ref="CXZ2:CYH2"/>
    <mergeCell ref="CYI2:CYQ2"/>
    <mergeCell ref="CYR2:CYZ2"/>
    <mergeCell ref="CUW2:CVE2"/>
    <mergeCell ref="CVF2:CVN2"/>
    <mergeCell ref="CVO2:CVW2"/>
    <mergeCell ref="CVX2:CWF2"/>
    <mergeCell ref="CWG2:CWO2"/>
    <mergeCell ref="CWP2:CWX2"/>
    <mergeCell ref="DFG2:DFO2"/>
    <mergeCell ref="DFP2:DFX2"/>
    <mergeCell ref="DFY2:DGG2"/>
    <mergeCell ref="DGH2:DGP2"/>
    <mergeCell ref="DGQ2:DGY2"/>
    <mergeCell ref="DGZ2:DHH2"/>
    <mergeCell ref="DDE2:DDM2"/>
    <mergeCell ref="DDN2:DDV2"/>
    <mergeCell ref="DDW2:DEE2"/>
    <mergeCell ref="DEF2:DEN2"/>
    <mergeCell ref="DEO2:DEW2"/>
    <mergeCell ref="DEX2:DFF2"/>
    <mergeCell ref="DBC2:DBK2"/>
    <mergeCell ref="DBL2:DBT2"/>
    <mergeCell ref="DBU2:DCC2"/>
    <mergeCell ref="DCD2:DCL2"/>
    <mergeCell ref="DCM2:DCU2"/>
    <mergeCell ref="DCV2:DDD2"/>
    <mergeCell ref="DLM2:DLU2"/>
    <mergeCell ref="DLV2:DMD2"/>
    <mergeCell ref="DME2:DMM2"/>
    <mergeCell ref="DMN2:DMV2"/>
    <mergeCell ref="DMW2:DNE2"/>
    <mergeCell ref="DNF2:DNN2"/>
    <mergeCell ref="DJK2:DJS2"/>
    <mergeCell ref="DJT2:DKB2"/>
    <mergeCell ref="DKC2:DKK2"/>
    <mergeCell ref="DKL2:DKT2"/>
    <mergeCell ref="DKU2:DLC2"/>
    <mergeCell ref="DLD2:DLL2"/>
    <mergeCell ref="DHI2:DHQ2"/>
    <mergeCell ref="DHR2:DHZ2"/>
    <mergeCell ref="DIA2:DII2"/>
    <mergeCell ref="DIJ2:DIR2"/>
    <mergeCell ref="DIS2:DJA2"/>
    <mergeCell ref="DJB2:DJJ2"/>
    <mergeCell ref="DRS2:DSA2"/>
    <mergeCell ref="DSB2:DSJ2"/>
    <mergeCell ref="DSK2:DSS2"/>
    <mergeCell ref="DST2:DTB2"/>
    <mergeCell ref="DTC2:DTK2"/>
    <mergeCell ref="DTL2:DTT2"/>
    <mergeCell ref="DPQ2:DPY2"/>
    <mergeCell ref="DPZ2:DQH2"/>
    <mergeCell ref="DQI2:DQQ2"/>
    <mergeCell ref="DQR2:DQZ2"/>
    <mergeCell ref="DRA2:DRI2"/>
    <mergeCell ref="DRJ2:DRR2"/>
    <mergeCell ref="DNO2:DNW2"/>
    <mergeCell ref="DNX2:DOF2"/>
    <mergeCell ref="DOG2:DOO2"/>
    <mergeCell ref="DOP2:DOX2"/>
    <mergeCell ref="DOY2:DPG2"/>
    <mergeCell ref="DPH2:DPP2"/>
    <mergeCell ref="DXY2:DYG2"/>
    <mergeCell ref="DYH2:DYP2"/>
    <mergeCell ref="DYQ2:DYY2"/>
    <mergeCell ref="DYZ2:DZH2"/>
    <mergeCell ref="DZI2:DZQ2"/>
    <mergeCell ref="DZR2:DZZ2"/>
    <mergeCell ref="DVW2:DWE2"/>
    <mergeCell ref="DWF2:DWN2"/>
    <mergeCell ref="DWO2:DWW2"/>
    <mergeCell ref="DWX2:DXF2"/>
    <mergeCell ref="DXG2:DXO2"/>
    <mergeCell ref="DXP2:DXX2"/>
    <mergeCell ref="DTU2:DUC2"/>
    <mergeCell ref="DUD2:DUL2"/>
    <mergeCell ref="DUM2:DUU2"/>
    <mergeCell ref="DUV2:DVD2"/>
    <mergeCell ref="DVE2:DVM2"/>
    <mergeCell ref="DVN2:DVV2"/>
    <mergeCell ref="EEE2:EEM2"/>
    <mergeCell ref="EEN2:EEV2"/>
    <mergeCell ref="EEW2:EFE2"/>
    <mergeCell ref="EFF2:EFN2"/>
    <mergeCell ref="EFO2:EFW2"/>
    <mergeCell ref="EFX2:EGF2"/>
    <mergeCell ref="ECC2:ECK2"/>
    <mergeCell ref="ECL2:ECT2"/>
    <mergeCell ref="ECU2:EDC2"/>
    <mergeCell ref="EDD2:EDL2"/>
    <mergeCell ref="EDM2:EDU2"/>
    <mergeCell ref="EDV2:EED2"/>
    <mergeCell ref="EAA2:EAI2"/>
    <mergeCell ref="EAJ2:EAR2"/>
    <mergeCell ref="EAS2:EBA2"/>
    <mergeCell ref="EBB2:EBJ2"/>
    <mergeCell ref="EBK2:EBS2"/>
    <mergeCell ref="EBT2:ECB2"/>
    <mergeCell ref="EKK2:EKS2"/>
    <mergeCell ref="EKT2:ELB2"/>
    <mergeCell ref="ELC2:ELK2"/>
    <mergeCell ref="ELL2:ELT2"/>
    <mergeCell ref="ELU2:EMC2"/>
    <mergeCell ref="EMD2:EML2"/>
    <mergeCell ref="EII2:EIQ2"/>
    <mergeCell ref="EIR2:EIZ2"/>
    <mergeCell ref="EJA2:EJI2"/>
    <mergeCell ref="EJJ2:EJR2"/>
    <mergeCell ref="EJS2:EKA2"/>
    <mergeCell ref="EKB2:EKJ2"/>
    <mergeCell ref="EGG2:EGO2"/>
    <mergeCell ref="EGP2:EGX2"/>
    <mergeCell ref="EGY2:EHG2"/>
    <mergeCell ref="EHH2:EHP2"/>
    <mergeCell ref="EHQ2:EHY2"/>
    <mergeCell ref="EHZ2:EIH2"/>
    <mergeCell ref="EQQ2:EQY2"/>
    <mergeCell ref="EQZ2:ERH2"/>
    <mergeCell ref="ERI2:ERQ2"/>
    <mergeCell ref="ERR2:ERZ2"/>
    <mergeCell ref="ESA2:ESI2"/>
    <mergeCell ref="ESJ2:ESR2"/>
    <mergeCell ref="EOO2:EOW2"/>
    <mergeCell ref="EOX2:EPF2"/>
    <mergeCell ref="EPG2:EPO2"/>
    <mergeCell ref="EPP2:EPX2"/>
    <mergeCell ref="EPY2:EQG2"/>
    <mergeCell ref="EQH2:EQP2"/>
    <mergeCell ref="EMM2:EMU2"/>
    <mergeCell ref="EMV2:END2"/>
    <mergeCell ref="ENE2:ENM2"/>
    <mergeCell ref="ENN2:ENV2"/>
    <mergeCell ref="ENW2:EOE2"/>
    <mergeCell ref="EOF2:EON2"/>
    <mergeCell ref="EWW2:EXE2"/>
    <mergeCell ref="EXF2:EXN2"/>
    <mergeCell ref="EXO2:EXW2"/>
    <mergeCell ref="EXX2:EYF2"/>
    <mergeCell ref="EYG2:EYO2"/>
    <mergeCell ref="EYP2:EYX2"/>
    <mergeCell ref="EUU2:EVC2"/>
    <mergeCell ref="EVD2:EVL2"/>
    <mergeCell ref="EVM2:EVU2"/>
    <mergeCell ref="EVV2:EWD2"/>
    <mergeCell ref="EWE2:EWM2"/>
    <mergeCell ref="EWN2:EWV2"/>
    <mergeCell ref="ESS2:ETA2"/>
    <mergeCell ref="ETB2:ETJ2"/>
    <mergeCell ref="ETK2:ETS2"/>
    <mergeCell ref="ETT2:EUB2"/>
    <mergeCell ref="EUC2:EUK2"/>
    <mergeCell ref="EUL2:EUT2"/>
    <mergeCell ref="FDC2:FDK2"/>
    <mergeCell ref="FDL2:FDT2"/>
    <mergeCell ref="FDU2:FEC2"/>
    <mergeCell ref="FED2:FEL2"/>
    <mergeCell ref="FEM2:FEU2"/>
    <mergeCell ref="FEV2:FFD2"/>
    <mergeCell ref="FBA2:FBI2"/>
    <mergeCell ref="FBJ2:FBR2"/>
    <mergeCell ref="FBS2:FCA2"/>
    <mergeCell ref="FCB2:FCJ2"/>
    <mergeCell ref="FCK2:FCS2"/>
    <mergeCell ref="FCT2:FDB2"/>
    <mergeCell ref="EYY2:EZG2"/>
    <mergeCell ref="EZH2:EZP2"/>
    <mergeCell ref="EZQ2:EZY2"/>
    <mergeCell ref="EZZ2:FAH2"/>
    <mergeCell ref="FAI2:FAQ2"/>
    <mergeCell ref="FAR2:FAZ2"/>
    <mergeCell ref="FJI2:FJQ2"/>
    <mergeCell ref="FJR2:FJZ2"/>
    <mergeCell ref="FKA2:FKI2"/>
    <mergeCell ref="FKJ2:FKR2"/>
    <mergeCell ref="FKS2:FLA2"/>
    <mergeCell ref="FLB2:FLJ2"/>
    <mergeCell ref="FHG2:FHO2"/>
    <mergeCell ref="FHP2:FHX2"/>
    <mergeCell ref="FHY2:FIG2"/>
    <mergeCell ref="FIH2:FIP2"/>
    <mergeCell ref="FIQ2:FIY2"/>
    <mergeCell ref="FIZ2:FJH2"/>
    <mergeCell ref="FFE2:FFM2"/>
    <mergeCell ref="FFN2:FFV2"/>
    <mergeCell ref="FFW2:FGE2"/>
    <mergeCell ref="FGF2:FGN2"/>
    <mergeCell ref="FGO2:FGW2"/>
    <mergeCell ref="FGX2:FHF2"/>
    <mergeCell ref="FPO2:FPW2"/>
    <mergeCell ref="FPX2:FQF2"/>
    <mergeCell ref="FQG2:FQO2"/>
    <mergeCell ref="FQP2:FQX2"/>
    <mergeCell ref="FQY2:FRG2"/>
    <mergeCell ref="FRH2:FRP2"/>
    <mergeCell ref="FNM2:FNU2"/>
    <mergeCell ref="FNV2:FOD2"/>
    <mergeCell ref="FOE2:FOM2"/>
    <mergeCell ref="FON2:FOV2"/>
    <mergeCell ref="FOW2:FPE2"/>
    <mergeCell ref="FPF2:FPN2"/>
    <mergeCell ref="FLK2:FLS2"/>
    <mergeCell ref="FLT2:FMB2"/>
    <mergeCell ref="FMC2:FMK2"/>
    <mergeCell ref="FML2:FMT2"/>
    <mergeCell ref="FMU2:FNC2"/>
    <mergeCell ref="FND2:FNL2"/>
    <mergeCell ref="FVU2:FWC2"/>
    <mergeCell ref="FWD2:FWL2"/>
    <mergeCell ref="FWM2:FWU2"/>
    <mergeCell ref="FWV2:FXD2"/>
    <mergeCell ref="FXE2:FXM2"/>
    <mergeCell ref="FXN2:FXV2"/>
    <mergeCell ref="FTS2:FUA2"/>
    <mergeCell ref="FUB2:FUJ2"/>
    <mergeCell ref="FUK2:FUS2"/>
    <mergeCell ref="FUT2:FVB2"/>
    <mergeCell ref="FVC2:FVK2"/>
    <mergeCell ref="FVL2:FVT2"/>
    <mergeCell ref="FRQ2:FRY2"/>
    <mergeCell ref="FRZ2:FSH2"/>
    <mergeCell ref="FSI2:FSQ2"/>
    <mergeCell ref="FSR2:FSZ2"/>
    <mergeCell ref="FTA2:FTI2"/>
    <mergeCell ref="FTJ2:FTR2"/>
    <mergeCell ref="GCA2:GCI2"/>
    <mergeCell ref="GCJ2:GCR2"/>
    <mergeCell ref="GCS2:GDA2"/>
    <mergeCell ref="GDB2:GDJ2"/>
    <mergeCell ref="GDK2:GDS2"/>
    <mergeCell ref="GDT2:GEB2"/>
    <mergeCell ref="FZY2:GAG2"/>
    <mergeCell ref="GAH2:GAP2"/>
    <mergeCell ref="GAQ2:GAY2"/>
    <mergeCell ref="GAZ2:GBH2"/>
    <mergeCell ref="GBI2:GBQ2"/>
    <mergeCell ref="GBR2:GBZ2"/>
    <mergeCell ref="FXW2:FYE2"/>
    <mergeCell ref="FYF2:FYN2"/>
    <mergeCell ref="FYO2:FYW2"/>
    <mergeCell ref="FYX2:FZF2"/>
    <mergeCell ref="FZG2:FZO2"/>
    <mergeCell ref="FZP2:FZX2"/>
    <mergeCell ref="GIG2:GIO2"/>
    <mergeCell ref="GIP2:GIX2"/>
    <mergeCell ref="GIY2:GJG2"/>
    <mergeCell ref="GJH2:GJP2"/>
    <mergeCell ref="GJQ2:GJY2"/>
    <mergeCell ref="GJZ2:GKH2"/>
    <mergeCell ref="GGE2:GGM2"/>
    <mergeCell ref="GGN2:GGV2"/>
    <mergeCell ref="GGW2:GHE2"/>
    <mergeCell ref="GHF2:GHN2"/>
    <mergeCell ref="GHO2:GHW2"/>
    <mergeCell ref="GHX2:GIF2"/>
    <mergeCell ref="GEC2:GEK2"/>
    <mergeCell ref="GEL2:GET2"/>
    <mergeCell ref="GEU2:GFC2"/>
    <mergeCell ref="GFD2:GFL2"/>
    <mergeCell ref="GFM2:GFU2"/>
    <mergeCell ref="GFV2:GGD2"/>
    <mergeCell ref="GOM2:GOU2"/>
    <mergeCell ref="GOV2:GPD2"/>
    <mergeCell ref="GPE2:GPM2"/>
    <mergeCell ref="GPN2:GPV2"/>
    <mergeCell ref="GPW2:GQE2"/>
    <mergeCell ref="GQF2:GQN2"/>
    <mergeCell ref="GMK2:GMS2"/>
    <mergeCell ref="GMT2:GNB2"/>
    <mergeCell ref="GNC2:GNK2"/>
    <mergeCell ref="GNL2:GNT2"/>
    <mergeCell ref="GNU2:GOC2"/>
    <mergeCell ref="GOD2:GOL2"/>
    <mergeCell ref="GKI2:GKQ2"/>
    <mergeCell ref="GKR2:GKZ2"/>
    <mergeCell ref="GLA2:GLI2"/>
    <mergeCell ref="GLJ2:GLR2"/>
    <mergeCell ref="GLS2:GMA2"/>
    <mergeCell ref="GMB2:GMJ2"/>
    <mergeCell ref="GUS2:GVA2"/>
    <mergeCell ref="GVB2:GVJ2"/>
    <mergeCell ref="GVK2:GVS2"/>
    <mergeCell ref="GVT2:GWB2"/>
    <mergeCell ref="GWC2:GWK2"/>
    <mergeCell ref="GWL2:GWT2"/>
    <mergeCell ref="GSQ2:GSY2"/>
    <mergeCell ref="GSZ2:GTH2"/>
    <mergeCell ref="GTI2:GTQ2"/>
    <mergeCell ref="GTR2:GTZ2"/>
    <mergeCell ref="GUA2:GUI2"/>
    <mergeCell ref="GUJ2:GUR2"/>
    <mergeCell ref="GQO2:GQW2"/>
    <mergeCell ref="GQX2:GRF2"/>
    <mergeCell ref="GRG2:GRO2"/>
    <mergeCell ref="GRP2:GRX2"/>
    <mergeCell ref="GRY2:GSG2"/>
    <mergeCell ref="GSH2:GSP2"/>
    <mergeCell ref="HAY2:HBG2"/>
    <mergeCell ref="HBH2:HBP2"/>
    <mergeCell ref="HBQ2:HBY2"/>
    <mergeCell ref="HBZ2:HCH2"/>
    <mergeCell ref="HCI2:HCQ2"/>
    <mergeCell ref="HCR2:HCZ2"/>
    <mergeCell ref="GYW2:GZE2"/>
    <mergeCell ref="GZF2:GZN2"/>
    <mergeCell ref="GZO2:GZW2"/>
    <mergeCell ref="GZX2:HAF2"/>
    <mergeCell ref="HAG2:HAO2"/>
    <mergeCell ref="HAP2:HAX2"/>
    <mergeCell ref="GWU2:GXC2"/>
    <mergeCell ref="GXD2:GXL2"/>
    <mergeCell ref="GXM2:GXU2"/>
    <mergeCell ref="GXV2:GYD2"/>
    <mergeCell ref="GYE2:GYM2"/>
    <mergeCell ref="GYN2:GYV2"/>
    <mergeCell ref="HHE2:HHM2"/>
    <mergeCell ref="HHN2:HHV2"/>
    <mergeCell ref="HHW2:HIE2"/>
    <mergeCell ref="HIF2:HIN2"/>
    <mergeCell ref="HIO2:HIW2"/>
    <mergeCell ref="HIX2:HJF2"/>
    <mergeCell ref="HFC2:HFK2"/>
    <mergeCell ref="HFL2:HFT2"/>
    <mergeCell ref="HFU2:HGC2"/>
    <mergeCell ref="HGD2:HGL2"/>
    <mergeCell ref="HGM2:HGU2"/>
    <mergeCell ref="HGV2:HHD2"/>
    <mergeCell ref="HDA2:HDI2"/>
    <mergeCell ref="HDJ2:HDR2"/>
    <mergeCell ref="HDS2:HEA2"/>
    <mergeCell ref="HEB2:HEJ2"/>
    <mergeCell ref="HEK2:HES2"/>
    <mergeCell ref="HET2:HFB2"/>
    <mergeCell ref="HNK2:HNS2"/>
    <mergeCell ref="HNT2:HOB2"/>
    <mergeCell ref="HOC2:HOK2"/>
    <mergeCell ref="HOL2:HOT2"/>
    <mergeCell ref="HOU2:HPC2"/>
    <mergeCell ref="HPD2:HPL2"/>
    <mergeCell ref="HLI2:HLQ2"/>
    <mergeCell ref="HLR2:HLZ2"/>
    <mergeCell ref="HMA2:HMI2"/>
    <mergeCell ref="HMJ2:HMR2"/>
    <mergeCell ref="HMS2:HNA2"/>
    <mergeCell ref="HNB2:HNJ2"/>
    <mergeCell ref="HJG2:HJO2"/>
    <mergeCell ref="HJP2:HJX2"/>
    <mergeCell ref="HJY2:HKG2"/>
    <mergeCell ref="HKH2:HKP2"/>
    <mergeCell ref="HKQ2:HKY2"/>
    <mergeCell ref="HKZ2:HLH2"/>
    <mergeCell ref="HTQ2:HTY2"/>
    <mergeCell ref="HTZ2:HUH2"/>
    <mergeCell ref="HUI2:HUQ2"/>
    <mergeCell ref="HUR2:HUZ2"/>
    <mergeCell ref="HVA2:HVI2"/>
    <mergeCell ref="HVJ2:HVR2"/>
    <mergeCell ref="HRO2:HRW2"/>
    <mergeCell ref="HRX2:HSF2"/>
    <mergeCell ref="HSG2:HSO2"/>
    <mergeCell ref="HSP2:HSX2"/>
    <mergeCell ref="HSY2:HTG2"/>
    <mergeCell ref="HTH2:HTP2"/>
    <mergeCell ref="HPM2:HPU2"/>
    <mergeCell ref="HPV2:HQD2"/>
    <mergeCell ref="HQE2:HQM2"/>
    <mergeCell ref="HQN2:HQV2"/>
    <mergeCell ref="HQW2:HRE2"/>
    <mergeCell ref="HRF2:HRN2"/>
    <mergeCell ref="HZW2:IAE2"/>
    <mergeCell ref="IAF2:IAN2"/>
    <mergeCell ref="IAO2:IAW2"/>
    <mergeCell ref="IAX2:IBF2"/>
    <mergeCell ref="IBG2:IBO2"/>
    <mergeCell ref="IBP2:IBX2"/>
    <mergeCell ref="HXU2:HYC2"/>
    <mergeCell ref="HYD2:HYL2"/>
    <mergeCell ref="HYM2:HYU2"/>
    <mergeCell ref="HYV2:HZD2"/>
    <mergeCell ref="HZE2:HZM2"/>
    <mergeCell ref="HZN2:HZV2"/>
    <mergeCell ref="HVS2:HWA2"/>
    <mergeCell ref="HWB2:HWJ2"/>
    <mergeCell ref="HWK2:HWS2"/>
    <mergeCell ref="HWT2:HXB2"/>
    <mergeCell ref="HXC2:HXK2"/>
    <mergeCell ref="HXL2:HXT2"/>
    <mergeCell ref="IGC2:IGK2"/>
    <mergeCell ref="IGL2:IGT2"/>
    <mergeCell ref="IGU2:IHC2"/>
    <mergeCell ref="IHD2:IHL2"/>
    <mergeCell ref="IHM2:IHU2"/>
    <mergeCell ref="IHV2:IID2"/>
    <mergeCell ref="IEA2:IEI2"/>
    <mergeCell ref="IEJ2:IER2"/>
    <mergeCell ref="IES2:IFA2"/>
    <mergeCell ref="IFB2:IFJ2"/>
    <mergeCell ref="IFK2:IFS2"/>
    <mergeCell ref="IFT2:IGB2"/>
    <mergeCell ref="IBY2:ICG2"/>
    <mergeCell ref="ICH2:ICP2"/>
    <mergeCell ref="ICQ2:ICY2"/>
    <mergeCell ref="ICZ2:IDH2"/>
    <mergeCell ref="IDI2:IDQ2"/>
    <mergeCell ref="IDR2:IDZ2"/>
    <mergeCell ref="IMI2:IMQ2"/>
    <mergeCell ref="IMR2:IMZ2"/>
    <mergeCell ref="INA2:INI2"/>
    <mergeCell ref="INJ2:INR2"/>
    <mergeCell ref="INS2:IOA2"/>
    <mergeCell ref="IOB2:IOJ2"/>
    <mergeCell ref="IKG2:IKO2"/>
    <mergeCell ref="IKP2:IKX2"/>
    <mergeCell ref="IKY2:ILG2"/>
    <mergeCell ref="ILH2:ILP2"/>
    <mergeCell ref="ILQ2:ILY2"/>
    <mergeCell ref="ILZ2:IMH2"/>
    <mergeCell ref="IIE2:IIM2"/>
    <mergeCell ref="IIN2:IIV2"/>
    <mergeCell ref="IIW2:IJE2"/>
    <mergeCell ref="IJF2:IJN2"/>
    <mergeCell ref="IJO2:IJW2"/>
    <mergeCell ref="IJX2:IKF2"/>
    <mergeCell ref="ISO2:ISW2"/>
    <mergeCell ref="ISX2:ITF2"/>
    <mergeCell ref="ITG2:ITO2"/>
    <mergeCell ref="ITP2:ITX2"/>
    <mergeCell ref="ITY2:IUG2"/>
    <mergeCell ref="IUH2:IUP2"/>
    <mergeCell ref="IQM2:IQU2"/>
    <mergeCell ref="IQV2:IRD2"/>
    <mergeCell ref="IRE2:IRM2"/>
    <mergeCell ref="IRN2:IRV2"/>
    <mergeCell ref="IRW2:ISE2"/>
    <mergeCell ref="ISF2:ISN2"/>
    <mergeCell ref="IOK2:IOS2"/>
    <mergeCell ref="IOT2:IPB2"/>
    <mergeCell ref="IPC2:IPK2"/>
    <mergeCell ref="IPL2:IPT2"/>
    <mergeCell ref="IPU2:IQC2"/>
    <mergeCell ref="IQD2:IQL2"/>
    <mergeCell ref="IYU2:IZC2"/>
    <mergeCell ref="IZD2:IZL2"/>
    <mergeCell ref="IZM2:IZU2"/>
    <mergeCell ref="IZV2:JAD2"/>
    <mergeCell ref="JAE2:JAM2"/>
    <mergeCell ref="JAN2:JAV2"/>
    <mergeCell ref="IWS2:IXA2"/>
    <mergeCell ref="IXB2:IXJ2"/>
    <mergeCell ref="IXK2:IXS2"/>
    <mergeCell ref="IXT2:IYB2"/>
    <mergeCell ref="IYC2:IYK2"/>
    <mergeCell ref="IYL2:IYT2"/>
    <mergeCell ref="IUQ2:IUY2"/>
    <mergeCell ref="IUZ2:IVH2"/>
    <mergeCell ref="IVI2:IVQ2"/>
    <mergeCell ref="IVR2:IVZ2"/>
    <mergeCell ref="IWA2:IWI2"/>
    <mergeCell ref="IWJ2:IWR2"/>
    <mergeCell ref="JFA2:JFI2"/>
    <mergeCell ref="JFJ2:JFR2"/>
    <mergeCell ref="JFS2:JGA2"/>
    <mergeCell ref="JGB2:JGJ2"/>
    <mergeCell ref="JGK2:JGS2"/>
    <mergeCell ref="JGT2:JHB2"/>
    <mergeCell ref="JCY2:JDG2"/>
    <mergeCell ref="JDH2:JDP2"/>
    <mergeCell ref="JDQ2:JDY2"/>
    <mergeCell ref="JDZ2:JEH2"/>
    <mergeCell ref="JEI2:JEQ2"/>
    <mergeCell ref="JER2:JEZ2"/>
    <mergeCell ref="JAW2:JBE2"/>
    <mergeCell ref="JBF2:JBN2"/>
    <mergeCell ref="JBO2:JBW2"/>
    <mergeCell ref="JBX2:JCF2"/>
    <mergeCell ref="JCG2:JCO2"/>
    <mergeCell ref="JCP2:JCX2"/>
    <mergeCell ref="JLG2:JLO2"/>
    <mergeCell ref="JLP2:JLX2"/>
    <mergeCell ref="JLY2:JMG2"/>
    <mergeCell ref="JMH2:JMP2"/>
    <mergeCell ref="JMQ2:JMY2"/>
    <mergeCell ref="JMZ2:JNH2"/>
    <mergeCell ref="JJE2:JJM2"/>
    <mergeCell ref="JJN2:JJV2"/>
    <mergeCell ref="JJW2:JKE2"/>
    <mergeCell ref="JKF2:JKN2"/>
    <mergeCell ref="JKO2:JKW2"/>
    <mergeCell ref="JKX2:JLF2"/>
    <mergeCell ref="JHC2:JHK2"/>
    <mergeCell ref="JHL2:JHT2"/>
    <mergeCell ref="JHU2:JIC2"/>
    <mergeCell ref="JID2:JIL2"/>
    <mergeCell ref="JIM2:JIU2"/>
    <mergeCell ref="JIV2:JJD2"/>
    <mergeCell ref="JRM2:JRU2"/>
    <mergeCell ref="JRV2:JSD2"/>
    <mergeCell ref="JSE2:JSM2"/>
    <mergeCell ref="JSN2:JSV2"/>
    <mergeCell ref="JSW2:JTE2"/>
    <mergeCell ref="JTF2:JTN2"/>
    <mergeCell ref="JPK2:JPS2"/>
    <mergeCell ref="JPT2:JQB2"/>
    <mergeCell ref="JQC2:JQK2"/>
    <mergeCell ref="JQL2:JQT2"/>
    <mergeCell ref="JQU2:JRC2"/>
    <mergeCell ref="JRD2:JRL2"/>
    <mergeCell ref="JNI2:JNQ2"/>
    <mergeCell ref="JNR2:JNZ2"/>
    <mergeCell ref="JOA2:JOI2"/>
    <mergeCell ref="JOJ2:JOR2"/>
    <mergeCell ref="JOS2:JPA2"/>
    <mergeCell ref="JPB2:JPJ2"/>
    <mergeCell ref="JXS2:JYA2"/>
    <mergeCell ref="JYB2:JYJ2"/>
    <mergeCell ref="JYK2:JYS2"/>
    <mergeCell ref="JYT2:JZB2"/>
    <mergeCell ref="JZC2:JZK2"/>
    <mergeCell ref="JZL2:JZT2"/>
    <mergeCell ref="JVQ2:JVY2"/>
    <mergeCell ref="JVZ2:JWH2"/>
    <mergeCell ref="JWI2:JWQ2"/>
    <mergeCell ref="JWR2:JWZ2"/>
    <mergeCell ref="JXA2:JXI2"/>
    <mergeCell ref="JXJ2:JXR2"/>
    <mergeCell ref="JTO2:JTW2"/>
    <mergeCell ref="JTX2:JUF2"/>
    <mergeCell ref="JUG2:JUO2"/>
    <mergeCell ref="JUP2:JUX2"/>
    <mergeCell ref="JUY2:JVG2"/>
    <mergeCell ref="JVH2:JVP2"/>
    <mergeCell ref="KDY2:KEG2"/>
    <mergeCell ref="KEH2:KEP2"/>
    <mergeCell ref="KEQ2:KEY2"/>
    <mergeCell ref="KEZ2:KFH2"/>
    <mergeCell ref="KFI2:KFQ2"/>
    <mergeCell ref="KFR2:KFZ2"/>
    <mergeCell ref="KBW2:KCE2"/>
    <mergeCell ref="KCF2:KCN2"/>
    <mergeCell ref="KCO2:KCW2"/>
    <mergeCell ref="KCX2:KDF2"/>
    <mergeCell ref="KDG2:KDO2"/>
    <mergeCell ref="KDP2:KDX2"/>
    <mergeCell ref="JZU2:KAC2"/>
    <mergeCell ref="KAD2:KAL2"/>
    <mergeCell ref="KAM2:KAU2"/>
    <mergeCell ref="KAV2:KBD2"/>
    <mergeCell ref="KBE2:KBM2"/>
    <mergeCell ref="KBN2:KBV2"/>
    <mergeCell ref="KKE2:KKM2"/>
    <mergeCell ref="KKN2:KKV2"/>
    <mergeCell ref="KKW2:KLE2"/>
    <mergeCell ref="KLF2:KLN2"/>
    <mergeCell ref="KLO2:KLW2"/>
    <mergeCell ref="KLX2:KMF2"/>
    <mergeCell ref="KIC2:KIK2"/>
    <mergeCell ref="KIL2:KIT2"/>
    <mergeCell ref="KIU2:KJC2"/>
    <mergeCell ref="KJD2:KJL2"/>
    <mergeCell ref="KJM2:KJU2"/>
    <mergeCell ref="KJV2:KKD2"/>
    <mergeCell ref="KGA2:KGI2"/>
    <mergeCell ref="KGJ2:KGR2"/>
    <mergeCell ref="KGS2:KHA2"/>
    <mergeCell ref="KHB2:KHJ2"/>
    <mergeCell ref="KHK2:KHS2"/>
    <mergeCell ref="KHT2:KIB2"/>
    <mergeCell ref="KQK2:KQS2"/>
    <mergeCell ref="KQT2:KRB2"/>
    <mergeCell ref="KRC2:KRK2"/>
    <mergeCell ref="KRL2:KRT2"/>
    <mergeCell ref="KRU2:KSC2"/>
    <mergeCell ref="KSD2:KSL2"/>
    <mergeCell ref="KOI2:KOQ2"/>
    <mergeCell ref="KOR2:KOZ2"/>
    <mergeCell ref="KPA2:KPI2"/>
    <mergeCell ref="KPJ2:KPR2"/>
    <mergeCell ref="KPS2:KQA2"/>
    <mergeCell ref="KQB2:KQJ2"/>
    <mergeCell ref="KMG2:KMO2"/>
    <mergeCell ref="KMP2:KMX2"/>
    <mergeCell ref="KMY2:KNG2"/>
    <mergeCell ref="KNH2:KNP2"/>
    <mergeCell ref="KNQ2:KNY2"/>
    <mergeCell ref="KNZ2:KOH2"/>
    <mergeCell ref="KWQ2:KWY2"/>
    <mergeCell ref="KWZ2:KXH2"/>
    <mergeCell ref="KXI2:KXQ2"/>
    <mergeCell ref="KXR2:KXZ2"/>
    <mergeCell ref="KYA2:KYI2"/>
    <mergeCell ref="KYJ2:KYR2"/>
    <mergeCell ref="KUO2:KUW2"/>
    <mergeCell ref="KUX2:KVF2"/>
    <mergeCell ref="KVG2:KVO2"/>
    <mergeCell ref="KVP2:KVX2"/>
    <mergeCell ref="KVY2:KWG2"/>
    <mergeCell ref="KWH2:KWP2"/>
    <mergeCell ref="KSM2:KSU2"/>
    <mergeCell ref="KSV2:KTD2"/>
    <mergeCell ref="KTE2:KTM2"/>
    <mergeCell ref="KTN2:KTV2"/>
    <mergeCell ref="KTW2:KUE2"/>
    <mergeCell ref="KUF2:KUN2"/>
    <mergeCell ref="LCW2:LDE2"/>
    <mergeCell ref="LDF2:LDN2"/>
    <mergeCell ref="LDO2:LDW2"/>
    <mergeCell ref="LDX2:LEF2"/>
    <mergeCell ref="LEG2:LEO2"/>
    <mergeCell ref="LEP2:LEX2"/>
    <mergeCell ref="LAU2:LBC2"/>
    <mergeCell ref="LBD2:LBL2"/>
    <mergeCell ref="LBM2:LBU2"/>
    <mergeCell ref="LBV2:LCD2"/>
    <mergeCell ref="LCE2:LCM2"/>
    <mergeCell ref="LCN2:LCV2"/>
    <mergeCell ref="KYS2:KZA2"/>
    <mergeCell ref="KZB2:KZJ2"/>
    <mergeCell ref="KZK2:KZS2"/>
    <mergeCell ref="KZT2:LAB2"/>
    <mergeCell ref="LAC2:LAK2"/>
    <mergeCell ref="LAL2:LAT2"/>
    <mergeCell ref="LJC2:LJK2"/>
    <mergeCell ref="LJL2:LJT2"/>
    <mergeCell ref="LJU2:LKC2"/>
    <mergeCell ref="LKD2:LKL2"/>
    <mergeCell ref="LKM2:LKU2"/>
    <mergeCell ref="LKV2:LLD2"/>
    <mergeCell ref="LHA2:LHI2"/>
    <mergeCell ref="LHJ2:LHR2"/>
    <mergeCell ref="LHS2:LIA2"/>
    <mergeCell ref="LIB2:LIJ2"/>
    <mergeCell ref="LIK2:LIS2"/>
    <mergeCell ref="LIT2:LJB2"/>
    <mergeCell ref="LEY2:LFG2"/>
    <mergeCell ref="LFH2:LFP2"/>
    <mergeCell ref="LFQ2:LFY2"/>
    <mergeCell ref="LFZ2:LGH2"/>
    <mergeCell ref="LGI2:LGQ2"/>
    <mergeCell ref="LGR2:LGZ2"/>
    <mergeCell ref="LPI2:LPQ2"/>
    <mergeCell ref="LPR2:LPZ2"/>
    <mergeCell ref="LQA2:LQI2"/>
    <mergeCell ref="LQJ2:LQR2"/>
    <mergeCell ref="LQS2:LRA2"/>
    <mergeCell ref="LRB2:LRJ2"/>
    <mergeCell ref="LNG2:LNO2"/>
    <mergeCell ref="LNP2:LNX2"/>
    <mergeCell ref="LNY2:LOG2"/>
    <mergeCell ref="LOH2:LOP2"/>
    <mergeCell ref="LOQ2:LOY2"/>
    <mergeCell ref="LOZ2:LPH2"/>
    <mergeCell ref="LLE2:LLM2"/>
    <mergeCell ref="LLN2:LLV2"/>
    <mergeCell ref="LLW2:LME2"/>
    <mergeCell ref="LMF2:LMN2"/>
    <mergeCell ref="LMO2:LMW2"/>
    <mergeCell ref="LMX2:LNF2"/>
    <mergeCell ref="LVO2:LVW2"/>
    <mergeCell ref="LVX2:LWF2"/>
    <mergeCell ref="LWG2:LWO2"/>
    <mergeCell ref="LWP2:LWX2"/>
    <mergeCell ref="LWY2:LXG2"/>
    <mergeCell ref="LXH2:LXP2"/>
    <mergeCell ref="LTM2:LTU2"/>
    <mergeCell ref="LTV2:LUD2"/>
    <mergeCell ref="LUE2:LUM2"/>
    <mergeCell ref="LUN2:LUV2"/>
    <mergeCell ref="LUW2:LVE2"/>
    <mergeCell ref="LVF2:LVN2"/>
    <mergeCell ref="LRK2:LRS2"/>
    <mergeCell ref="LRT2:LSB2"/>
    <mergeCell ref="LSC2:LSK2"/>
    <mergeCell ref="LSL2:LST2"/>
    <mergeCell ref="LSU2:LTC2"/>
    <mergeCell ref="LTD2:LTL2"/>
    <mergeCell ref="MBU2:MCC2"/>
    <mergeCell ref="MCD2:MCL2"/>
    <mergeCell ref="MCM2:MCU2"/>
    <mergeCell ref="MCV2:MDD2"/>
    <mergeCell ref="MDE2:MDM2"/>
    <mergeCell ref="MDN2:MDV2"/>
    <mergeCell ref="LZS2:MAA2"/>
    <mergeCell ref="MAB2:MAJ2"/>
    <mergeCell ref="MAK2:MAS2"/>
    <mergeCell ref="MAT2:MBB2"/>
    <mergeCell ref="MBC2:MBK2"/>
    <mergeCell ref="MBL2:MBT2"/>
    <mergeCell ref="LXQ2:LXY2"/>
    <mergeCell ref="LXZ2:LYH2"/>
    <mergeCell ref="LYI2:LYQ2"/>
    <mergeCell ref="LYR2:LYZ2"/>
    <mergeCell ref="LZA2:LZI2"/>
    <mergeCell ref="LZJ2:LZR2"/>
    <mergeCell ref="MIA2:MII2"/>
    <mergeCell ref="MIJ2:MIR2"/>
    <mergeCell ref="MIS2:MJA2"/>
    <mergeCell ref="MJB2:MJJ2"/>
    <mergeCell ref="MJK2:MJS2"/>
    <mergeCell ref="MJT2:MKB2"/>
    <mergeCell ref="MFY2:MGG2"/>
    <mergeCell ref="MGH2:MGP2"/>
    <mergeCell ref="MGQ2:MGY2"/>
    <mergeCell ref="MGZ2:MHH2"/>
    <mergeCell ref="MHI2:MHQ2"/>
    <mergeCell ref="MHR2:MHZ2"/>
    <mergeCell ref="MDW2:MEE2"/>
    <mergeCell ref="MEF2:MEN2"/>
    <mergeCell ref="MEO2:MEW2"/>
    <mergeCell ref="MEX2:MFF2"/>
    <mergeCell ref="MFG2:MFO2"/>
    <mergeCell ref="MFP2:MFX2"/>
    <mergeCell ref="MOG2:MOO2"/>
    <mergeCell ref="MOP2:MOX2"/>
    <mergeCell ref="MOY2:MPG2"/>
    <mergeCell ref="MPH2:MPP2"/>
    <mergeCell ref="MPQ2:MPY2"/>
    <mergeCell ref="MPZ2:MQH2"/>
    <mergeCell ref="MME2:MMM2"/>
    <mergeCell ref="MMN2:MMV2"/>
    <mergeCell ref="MMW2:MNE2"/>
    <mergeCell ref="MNF2:MNN2"/>
    <mergeCell ref="MNO2:MNW2"/>
    <mergeCell ref="MNX2:MOF2"/>
    <mergeCell ref="MKC2:MKK2"/>
    <mergeCell ref="MKL2:MKT2"/>
    <mergeCell ref="MKU2:MLC2"/>
    <mergeCell ref="MLD2:MLL2"/>
    <mergeCell ref="MLM2:MLU2"/>
    <mergeCell ref="MLV2:MMD2"/>
    <mergeCell ref="MUM2:MUU2"/>
    <mergeCell ref="MUV2:MVD2"/>
    <mergeCell ref="MVE2:MVM2"/>
    <mergeCell ref="MVN2:MVV2"/>
    <mergeCell ref="MVW2:MWE2"/>
    <mergeCell ref="MWF2:MWN2"/>
    <mergeCell ref="MSK2:MSS2"/>
    <mergeCell ref="MST2:MTB2"/>
    <mergeCell ref="MTC2:MTK2"/>
    <mergeCell ref="MTL2:MTT2"/>
    <mergeCell ref="MTU2:MUC2"/>
    <mergeCell ref="MUD2:MUL2"/>
    <mergeCell ref="MQI2:MQQ2"/>
    <mergeCell ref="MQR2:MQZ2"/>
    <mergeCell ref="MRA2:MRI2"/>
    <mergeCell ref="MRJ2:MRR2"/>
    <mergeCell ref="MRS2:MSA2"/>
    <mergeCell ref="MSB2:MSJ2"/>
    <mergeCell ref="NAS2:NBA2"/>
    <mergeCell ref="NBB2:NBJ2"/>
    <mergeCell ref="NBK2:NBS2"/>
    <mergeCell ref="NBT2:NCB2"/>
    <mergeCell ref="NCC2:NCK2"/>
    <mergeCell ref="NCL2:NCT2"/>
    <mergeCell ref="MYQ2:MYY2"/>
    <mergeCell ref="MYZ2:MZH2"/>
    <mergeCell ref="MZI2:MZQ2"/>
    <mergeCell ref="MZR2:MZZ2"/>
    <mergeCell ref="NAA2:NAI2"/>
    <mergeCell ref="NAJ2:NAR2"/>
    <mergeCell ref="MWO2:MWW2"/>
    <mergeCell ref="MWX2:MXF2"/>
    <mergeCell ref="MXG2:MXO2"/>
    <mergeCell ref="MXP2:MXX2"/>
    <mergeCell ref="MXY2:MYG2"/>
    <mergeCell ref="MYH2:MYP2"/>
    <mergeCell ref="NGY2:NHG2"/>
    <mergeCell ref="NHH2:NHP2"/>
    <mergeCell ref="NHQ2:NHY2"/>
    <mergeCell ref="NHZ2:NIH2"/>
    <mergeCell ref="NII2:NIQ2"/>
    <mergeCell ref="NIR2:NIZ2"/>
    <mergeCell ref="NEW2:NFE2"/>
    <mergeCell ref="NFF2:NFN2"/>
    <mergeCell ref="NFO2:NFW2"/>
    <mergeCell ref="NFX2:NGF2"/>
    <mergeCell ref="NGG2:NGO2"/>
    <mergeCell ref="NGP2:NGX2"/>
    <mergeCell ref="NCU2:NDC2"/>
    <mergeCell ref="NDD2:NDL2"/>
    <mergeCell ref="NDM2:NDU2"/>
    <mergeCell ref="NDV2:NED2"/>
    <mergeCell ref="NEE2:NEM2"/>
    <mergeCell ref="NEN2:NEV2"/>
    <mergeCell ref="NNE2:NNM2"/>
    <mergeCell ref="NNN2:NNV2"/>
    <mergeCell ref="NNW2:NOE2"/>
    <mergeCell ref="NOF2:NON2"/>
    <mergeCell ref="NOO2:NOW2"/>
    <mergeCell ref="NOX2:NPF2"/>
    <mergeCell ref="NLC2:NLK2"/>
    <mergeCell ref="NLL2:NLT2"/>
    <mergeCell ref="NLU2:NMC2"/>
    <mergeCell ref="NMD2:NML2"/>
    <mergeCell ref="NMM2:NMU2"/>
    <mergeCell ref="NMV2:NND2"/>
    <mergeCell ref="NJA2:NJI2"/>
    <mergeCell ref="NJJ2:NJR2"/>
    <mergeCell ref="NJS2:NKA2"/>
    <mergeCell ref="NKB2:NKJ2"/>
    <mergeCell ref="NKK2:NKS2"/>
    <mergeCell ref="NKT2:NLB2"/>
    <mergeCell ref="NTK2:NTS2"/>
    <mergeCell ref="NTT2:NUB2"/>
    <mergeCell ref="NUC2:NUK2"/>
    <mergeCell ref="NUL2:NUT2"/>
    <mergeCell ref="NUU2:NVC2"/>
    <mergeCell ref="NVD2:NVL2"/>
    <mergeCell ref="NRI2:NRQ2"/>
    <mergeCell ref="NRR2:NRZ2"/>
    <mergeCell ref="NSA2:NSI2"/>
    <mergeCell ref="NSJ2:NSR2"/>
    <mergeCell ref="NSS2:NTA2"/>
    <mergeCell ref="NTB2:NTJ2"/>
    <mergeCell ref="NPG2:NPO2"/>
    <mergeCell ref="NPP2:NPX2"/>
    <mergeCell ref="NPY2:NQG2"/>
    <mergeCell ref="NQH2:NQP2"/>
    <mergeCell ref="NQQ2:NQY2"/>
    <mergeCell ref="NQZ2:NRH2"/>
    <mergeCell ref="NZQ2:NZY2"/>
    <mergeCell ref="NZZ2:OAH2"/>
    <mergeCell ref="OAI2:OAQ2"/>
    <mergeCell ref="OAR2:OAZ2"/>
    <mergeCell ref="OBA2:OBI2"/>
    <mergeCell ref="OBJ2:OBR2"/>
    <mergeCell ref="NXO2:NXW2"/>
    <mergeCell ref="NXX2:NYF2"/>
    <mergeCell ref="NYG2:NYO2"/>
    <mergeCell ref="NYP2:NYX2"/>
    <mergeCell ref="NYY2:NZG2"/>
    <mergeCell ref="NZH2:NZP2"/>
    <mergeCell ref="NVM2:NVU2"/>
    <mergeCell ref="NVV2:NWD2"/>
    <mergeCell ref="NWE2:NWM2"/>
    <mergeCell ref="NWN2:NWV2"/>
    <mergeCell ref="NWW2:NXE2"/>
    <mergeCell ref="NXF2:NXN2"/>
    <mergeCell ref="OFW2:OGE2"/>
    <mergeCell ref="OGF2:OGN2"/>
    <mergeCell ref="OGO2:OGW2"/>
    <mergeCell ref="OGX2:OHF2"/>
    <mergeCell ref="OHG2:OHO2"/>
    <mergeCell ref="OHP2:OHX2"/>
    <mergeCell ref="ODU2:OEC2"/>
    <mergeCell ref="OED2:OEL2"/>
    <mergeCell ref="OEM2:OEU2"/>
    <mergeCell ref="OEV2:OFD2"/>
    <mergeCell ref="OFE2:OFM2"/>
    <mergeCell ref="OFN2:OFV2"/>
    <mergeCell ref="OBS2:OCA2"/>
    <mergeCell ref="OCB2:OCJ2"/>
    <mergeCell ref="OCK2:OCS2"/>
    <mergeCell ref="OCT2:ODB2"/>
    <mergeCell ref="ODC2:ODK2"/>
    <mergeCell ref="ODL2:ODT2"/>
    <mergeCell ref="OMC2:OMK2"/>
    <mergeCell ref="OML2:OMT2"/>
    <mergeCell ref="OMU2:ONC2"/>
    <mergeCell ref="OND2:ONL2"/>
    <mergeCell ref="ONM2:ONU2"/>
    <mergeCell ref="ONV2:OOD2"/>
    <mergeCell ref="OKA2:OKI2"/>
    <mergeCell ref="OKJ2:OKR2"/>
    <mergeCell ref="OKS2:OLA2"/>
    <mergeCell ref="OLB2:OLJ2"/>
    <mergeCell ref="OLK2:OLS2"/>
    <mergeCell ref="OLT2:OMB2"/>
    <mergeCell ref="OHY2:OIG2"/>
    <mergeCell ref="OIH2:OIP2"/>
    <mergeCell ref="OIQ2:OIY2"/>
    <mergeCell ref="OIZ2:OJH2"/>
    <mergeCell ref="OJI2:OJQ2"/>
    <mergeCell ref="OJR2:OJZ2"/>
    <mergeCell ref="OSI2:OSQ2"/>
    <mergeCell ref="OSR2:OSZ2"/>
    <mergeCell ref="OTA2:OTI2"/>
    <mergeCell ref="OTJ2:OTR2"/>
    <mergeCell ref="OTS2:OUA2"/>
    <mergeCell ref="OUB2:OUJ2"/>
    <mergeCell ref="OQG2:OQO2"/>
    <mergeCell ref="OQP2:OQX2"/>
    <mergeCell ref="OQY2:ORG2"/>
    <mergeCell ref="ORH2:ORP2"/>
    <mergeCell ref="ORQ2:ORY2"/>
    <mergeCell ref="ORZ2:OSH2"/>
    <mergeCell ref="OOE2:OOM2"/>
    <mergeCell ref="OON2:OOV2"/>
    <mergeCell ref="OOW2:OPE2"/>
    <mergeCell ref="OPF2:OPN2"/>
    <mergeCell ref="OPO2:OPW2"/>
    <mergeCell ref="OPX2:OQF2"/>
    <mergeCell ref="OYO2:OYW2"/>
    <mergeCell ref="OYX2:OZF2"/>
    <mergeCell ref="OZG2:OZO2"/>
    <mergeCell ref="OZP2:OZX2"/>
    <mergeCell ref="OZY2:PAG2"/>
    <mergeCell ref="PAH2:PAP2"/>
    <mergeCell ref="OWM2:OWU2"/>
    <mergeCell ref="OWV2:OXD2"/>
    <mergeCell ref="OXE2:OXM2"/>
    <mergeCell ref="OXN2:OXV2"/>
    <mergeCell ref="OXW2:OYE2"/>
    <mergeCell ref="OYF2:OYN2"/>
    <mergeCell ref="OUK2:OUS2"/>
    <mergeCell ref="OUT2:OVB2"/>
    <mergeCell ref="OVC2:OVK2"/>
    <mergeCell ref="OVL2:OVT2"/>
    <mergeCell ref="OVU2:OWC2"/>
    <mergeCell ref="OWD2:OWL2"/>
    <mergeCell ref="PEU2:PFC2"/>
    <mergeCell ref="PFD2:PFL2"/>
    <mergeCell ref="PFM2:PFU2"/>
    <mergeCell ref="PFV2:PGD2"/>
    <mergeCell ref="PGE2:PGM2"/>
    <mergeCell ref="PGN2:PGV2"/>
    <mergeCell ref="PCS2:PDA2"/>
    <mergeCell ref="PDB2:PDJ2"/>
    <mergeCell ref="PDK2:PDS2"/>
    <mergeCell ref="PDT2:PEB2"/>
    <mergeCell ref="PEC2:PEK2"/>
    <mergeCell ref="PEL2:PET2"/>
    <mergeCell ref="PAQ2:PAY2"/>
    <mergeCell ref="PAZ2:PBH2"/>
    <mergeCell ref="PBI2:PBQ2"/>
    <mergeCell ref="PBR2:PBZ2"/>
    <mergeCell ref="PCA2:PCI2"/>
    <mergeCell ref="PCJ2:PCR2"/>
    <mergeCell ref="PLA2:PLI2"/>
    <mergeCell ref="PLJ2:PLR2"/>
    <mergeCell ref="PLS2:PMA2"/>
    <mergeCell ref="PMB2:PMJ2"/>
    <mergeCell ref="PMK2:PMS2"/>
    <mergeCell ref="PMT2:PNB2"/>
    <mergeCell ref="PIY2:PJG2"/>
    <mergeCell ref="PJH2:PJP2"/>
    <mergeCell ref="PJQ2:PJY2"/>
    <mergeCell ref="PJZ2:PKH2"/>
    <mergeCell ref="PKI2:PKQ2"/>
    <mergeCell ref="PKR2:PKZ2"/>
    <mergeCell ref="PGW2:PHE2"/>
    <mergeCell ref="PHF2:PHN2"/>
    <mergeCell ref="PHO2:PHW2"/>
    <mergeCell ref="PHX2:PIF2"/>
    <mergeCell ref="PIG2:PIO2"/>
    <mergeCell ref="PIP2:PIX2"/>
    <mergeCell ref="PRG2:PRO2"/>
    <mergeCell ref="PRP2:PRX2"/>
    <mergeCell ref="PRY2:PSG2"/>
    <mergeCell ref="PSH2:PSP2"/>
    <mergeCell ref="PSQ2:PSY2"/>
    <mergeCell ref="PSZ2:PTH2"/>
    <mergeCell ref="PPE2:PPM2"/>
    <mergeCell ref="PPN2:PPV2"/>
    <mergeCell ref="PPW2:PQE2"/>
    <mergeCell ref="PQF2:PQN2"/>
    <mergeCell ref="PQO2:PQW2"/>
    <mergeCell ref="PQX2:PRF2"/>
    <mergeCell ref="PNC2:PNK2"/>
    <mergeCell ref="PNL2:PNT2"/>
    <mergeCell ref="PNU2:POC2"/>
    <mergeCell ref="POD2:POL2"/>
    <mergeCell ref="POM2:POU2"/>
    <mergeCell ref="POV2:PPD2"/>
    <mergeCell ref="PXM2:PXU2"/>
    <mergeCell ref="PXV2:PYD2"/>
    <mergeCell ref="PYE2:PYM2"/>
    <mergeCell ref="PYN2:PYV2"/>
    <mergeCell ref="PYW2:PZE2"/>
    <mergeCell ref="PZF2:PZN2"/>
    <mergeCell ref="PVK2:PVS2"/>
    <mergeCell ref="PVT2:PWB2"/>
    <mergeCell ref="PWC2:PWK2"/>
    <mergeCell ref="PWL2:PWT2"/>
    <mergeCell ref="PWU2:PXC2"/>
    <mergeCell ref="PXD2:PXL2"/>
    <mergeCell ref="PTI2:PTQ2"/>
    <mergeCell ref="PTR2:PTZ2"/>
    <mergeCell ref="PUA2:PUI2"/>
    <mergeCell ref="PUJ2:PUR2"/>
    <mergeCell ref="PUS2:PVA2"/>
    <mergeCell ref="PVB2:PVJ2"/>
    <mergeCell ref="QDS2:QEA2"/>
    <mergeCell ref="QEB2:QEJ2"/>
    <mergeCell ref="QEK2:QES2"/>
    <mergeCell ref="QET2:QFB2"/>
    <mergeCell ref="QFC2:QFK2"/>
    <mergeCell ref="QFL2:QFT2"/>
    <mergeCell ref="QBQ2:QBY2"/>
    <mergeCell ref="QBZ2:QCH2"/>
    <mergeCell ref="QCI2:QCQ2"/>
    <mergeCell ref="QCR2:QCZ2"/>
    <mergeCell ref="QDA2:QDI2"/>
    <mergeCell ref="QDJ2:QDR2"/>
    <mergeCell ref="PZO2:PZW2"/>
    <mergeCell ref="PZX2:QAF2"/>
    <mergeCell ref="QAG2:QAO2"/>
    <mergeCell ref="QAP2:QAX2"/>
    <mergeCell ref="QAY2:QBG2"/>
    <mergeCell ref="QBH2:QBP2"/>
    <mergeCell ref="QJY2:QKG2"/>
    <mergeCell ref="QKH2:QKP2"/>
    <mergeCell ref="QKQ2:QKY2"/>
    <mergeCell ref="QKZ2:QLH2"/>
    <mergeCell ref="QLI2:QLQ2"/>
    <mergeCell ref="QLR2:QLZ2"/>
    <mergeCell ref="QHW2:QIE2"/>
    <mergeCell ref="QIF2:QIN2"/>
    <mergeCell ref="QIO2:QIW2"/>
    <mergeCell ref="QIX2:QJF2"/>
    <mergeCell ref="QJG2:QJO2"/>
    <mergeCell ref="QJP2:QJX2"/>
    <mergeCell ref="QFU2:QGC2"/>
    <mergeCell ref="QGD2:QGL2"/>
    <mergeCell ref="QGM2:QGU2"/>
    <mergeCell ref="QGV2:QHD2"/>
    <mergeCell ref="QHE2:QHM2"/>
    <mergeCell ref="QHN2:QHV2"/>
    <mergeCell ref="QQE2:QQM2"/>
    <mergeCell ref="QQN2:QQV2"/>
    <mergeCell ref="QQW2:QRE2"/>
    <mergeCell ref="QRF2:QRN2"/>
    <mergeCell ref="QRO2:QRW2"/>
    <mergeCell ref="QRX2:QSF2"/>
    <mergeCell ref="QOC2:QOK2"/>
    <mergeCell ref="QOL2:QOT2"/>
    <mergeCell ref="QOU2:QPC2"/>
    <mergeCell ref="QPD2:QPL2"/>
    <mergeCell ref="QPM2:QPU2"/>
    <mergeCell ref="QPV2:QQD2"/>
    <mergeCell ref="QMA2:QMI2"/>
    <mergeCell ref="QMJ2:QMR2"/>
    <mergeCell ref="QMS2:QNA2"/>
    <mergeCell ref="QNB2:QNJ2"/>
    <mergeCell ref="QNK2:QNS2"/>
    <mergeCell ref="QNT2:QOB2"/>
    <mergeCell ref="QWK2:QWS2"/>
    <mergeCell ref="QWT2:QXB2"/>
    <mergeCell ref="QXC2:QXK2"/>
    <mergeCell ref="QXL2:QXT2"/>
    <mergeCell ref="QXU2:QYC2"/>
    <mergeCell ref="QYD2:QYL2"/>
    <mergeCell ref="QUI2:QUQ2"/>
    <mergeCell ref="QUR2:QUZ2"/>
    <mergeCell ref="QVA2:QVI2"/>
    <mergeCell ref="QVJ2:QVR2"/>
    <mergeCell ref="QVS2:QWA2"/>
    <mergeCell ref="QWB2:QWJ2"/>
    <mergeCell ref="QSG2:QSO2"/>
    <mergeCell ref="QSP2:QSX2"/>
    <mergeCell ref="QSY2:QTG2"/>
    <mergeCell ref="QTH2:QTP2"/>
    <mergeCell ref="QTQ2:QTY2"/>
    <mergeCell ref="QTZ2:QUH2"/>
    <mergeCell ref="RCQ2:RCY2"/>
    <mergeCell ref="RCZ2:RDH2"/>
    <mergeCell ref="RDI2:RDQ2"/>
    <mergeCell ref="RDR2:RDZ2"/>
    <mergeCell ref="REA2:REI2"/>
    <mergeCell ref="REJ2:RER2"/>
    <mergeCell ref="RAO2:RAW2"/>
    <mergeCell ref="RAX2:RBF2"/>
    <mergeCell ref="RBG2:RBO2"/>
    <mergeCell ref="RBP2:RBX2"/>
    <mergeCell ref="RBY2:RCG2"/>
    <mergeCell ref="RCH2:RCP2"/>
    <mergeCell ref="QYM2:QYU2"/>
    <mergeCell ref="QYV2:QZD2"/>
    <mergeCell ref="QZE2:QZM2"/>
    <mergeCell ref="QZN2:QZV2"/>
    <mergeCell ref="QZW2:RAE2"/>
    <mergeCell ref="RAF2:RAN2"/>
    <mergeCell ref="RIW2:RJE2"/>
    <mergeCell ref="RJF2:RJN2"/>
    <mergeCell ref="RJO2:RJW2"/>
    <mergeCell ref="RJX2:RKF2"/>
    <mergeCell ref="RKG2:RKO2"/>
    <mergeCell ref="RKP2:RKX2"/>
    <mergeCell ref="RGU2:RHC2"/>
    <mergeCell ref="RHD2:RHL2"/>
    <mergeCell ref="RHM2:RHU2"/>
    <mergeCell ref="RHV2:RID2"/>
    <mergeCell ref="RIE2:RIM2"/>
    <mergeCell ref="RIN2:RIV2"/>
    <mergeCell ref="RES2:RFA2"/>
    <mergeCell ref="RFB2:RFJ2"/>
    <mergeCell ref="RFK2:RFS2"/>
    <mergeCell ref="RFT2:RGB2"/>
    <mergeCell ref="RGC2:RGK2"/>
    <mergeCell ref="RGL2:RGT2"/>
    <mergeCell ref="RPC2:RPK2"/>
    <mergeCell ref="RPL2:RPT2"/>
    <mergeCell ref="RPU2:RQC2"/>
    <mergeCell ref="RQD2:RQL2"/>
    <mergeCell ref="RQM2:RQU2"/>
    <mergeCell ref="RQV2:RRD2"/>
    <mergeCell ref="RNA2:RNI2"/>
    <mergeCell ref="RNJ2:RNR2"/>
    <mergeCell ref="RNS2:ROA2"/>
    <mergeCell ref="ROB2:ROJ2"/>
    <mergeCell ref="ROK2:ROS2"/>
    <mergeCell ref="ROT2:RPB2"/>
    <mergeCell ref="RKY2:RLG2"/>
    <mergeCell ref="RLH2:RLP2"/>
    <mergeCell ref="RLQ2:RLY2"/>
    <mergeCell ref="RLZ2:RMH2"/>
    <mergeCell ref="RMI2:RMQ2"/>
    <mergeCell ref="RMR2:RMZ2"/>
    <mergeCell ref="RVI2:RVQ2"/>
    <mergeCell ref="RVR2:RVZ2"/>
    <mergeCell ref="RWA2:RWI2"/>
    <mergeCell ref="RWJ2:RWR2"/>
    <mergeCell ref="RWS2:RXA2"/>
    <mergeCell ref="RXB2:RXJ2"/>
    <mergeCell ref="RTG2:RTO2"/>
    <mergeCell ref="RTP2:RTX2"/>
    <mergeCell ref="RTY2:RUG2"/>
    <mergeCell ref="RUH2:RUP2"/>
    <mergeCell ref="RUQ2:RUY2"/>
    <mergeCell ref="RUZ2:RVH2"/>
    <mergeCell ref="RRE2:RRM2"/>
    <mergeCell ref="RRN2:RRV2"/>
    <mergeCell ref="RRW2:RSE2"/>
    <mergeCell ref="RSF2:RSN2"/>
    <mergeCell ref="RSO2:RSW2"/>
    <mergeCell ref="RSX2:RTF2"/>
    <mergeCell ref="SBO2:SBW2"/>
    <mergeCell ref="SBX2:SCF2"/>
    <mergeCell ref="SCG2:SCO2"/>
    <mergeCell ref="SCP2:SCX2"/>
    <mergeCell ref="SCY2:SDG2"/>
    <mergeCell ref="SDH2:SDP2"/>
    <mergeCell ref="RZM2:RZU2"/>
    <mergeCell ref="RZV2:SAD2"/>
    <mergeCell ref="SAE2:SAM2"/>
    <mergeCell ref="SAN2:SAV2"/>
    <mergeCell ref="SAW2:SBE2"/>
    <mergeCell ref="SBF2:SBN2"/>
    <mergeCell ref="RXK2:RXS2"/>
    <mergeCell ref="RXT2:RYB2"/>
    <mergeCell ref="RYC2:RYK2"/>
    <mergeCell ref="RYL2:RYT2"/>
    <mergeCell ref="RYU2:RZC2"/>
    <mergeCell ref="RZD2:RZL2"/>
    <mergeCell ref="SHU2:SIC2"/>
    <mergeCell ref="SID2:SIL2"/>
    <mergeCell ref="SIM2:SIU2"/>
    <mergeCell ref="SIV2:SJD2"/>
    <mergeCell ref="SJE2:SJM2"/>
    <mergeCell ref="SJN2:SJV2"/>
    <mergeCell ref="SFS2:SGA2"/>
    <mergeCell ref="SGB2:SGJ2"/>
    <mergeCell ref="SGK2:SGS2"/>
    <mergeCell ref="SGT2:SHB2"/>
    <mergeCell ref="SHC2:SHK2"/>
    <mergeCell ref="SHL2:SHT2"/>
    <mergeCell ref="SDQ2:SDY2"/>
    <mergeCell ref="SDZ2:SEH2"/>
    <mergeCell ref="SEI2:SEQ2"/>
    <mergeCell ref="SER2:SEZ2"/>
    <mergeCell ref="SFA2:SFI2"/>
    <mergeCell ref="SFJ2:SFR2"/>
    <mergeCell ref="SOA2:SOI2"/>
    <mergeCell ref="SOJ2:SOR2"/>
    <mergeCell ref="SOS2:SPA2"/>
    <mergeCell ref="SPB2:SPJ2"/>
    <mergeCell ref="SPK2:SPS2"/>
    <mergeCell ref="SPT2:SQB2"/>
    <mergeCell ref="SLY2:SMG2"/>
    <mergeCell ref="SMH2:SMP2"/>
    <mergeCell ref="SMQ2:SMY2"/>
    <mergeCell ref="SMZ2:SNH2"/>
    <mergeCell ref="SNI2:SNQ2"/>
    <mergeCell ref="SNR2:SNZ2"/>
    <mergeCell ref="SJW2:SKE2"/>
    <mergeCell ref="SKF2:SKN2"/>
    <mergeCell ref="SKO2:SKW2"/>
    <mergeCell ref="SKX2:SLF2"/>
    <mergeCell ref="SLG2:SLO2"/>
    <mergeCell ref="SLP2:SLX2"/>
    <mergeCell ref="SUG2:SUO2"/>
    <mergeCell ref="SUP2:SUX2"/>
    <mergeCell ref="SUY2:SVG2"/>
    <mergeCell ref="SVH2:SVP2"/>
    <mergeCell ref="SVQ2:SVY2"/>
    <mergeCell ref="SVZ2:SWH2"/>
    <mergeCell ref="SSE2:SSM2"/>
    <mergeCell ref="SSN2:SSV2"/>
    <mergeCell ref="SSW2:STE2"/>
    <mergeCell ref="STF2:STN2"/>
    <mergeCell ref="STO2:STW2"/>
    <mergeCell ref="STX2:SUF2"/>
    <mergeCell ref="SQC2:SQK2"/>
    <mergeCell ref="SQL2:SQT2"/>
    <mergeCell ref="SQU2:SRC2"/>
    <mergeCell ref="SRD2:SRL2"/>
    <mergeCell ref="SRM2:SRU2"/>
    <mergeCell ref="SRV2:SSD2"/>
    <mergeCell ref="TAM2:TAU2"/>
    <mergeCell ref="TAV2:TBD2"/>
    <mergeCell ref="TBE2:TBM2"/>
    <mergeCell ref="TBN2:TBV2"/>
    <mergeCell ref="TBW2:TCE2"/>
    <mergeCell ref="TCF2:TCN2"/>
    <mergeCell ref="SYK2:SYS2"/>
    <mergeCell ref="SYT2:SZB2"/>
    <mergeCell ref="SZC2:SZK2"/>
    <mergeCell ref="SZL2:SZT2"/>
    <mergeCell ref="SZU2:TAC2"/>
    <mergeCell ref="TAD2:TAL2"/>
    <mergeCell ref="SWI2:SWQ2"/>
    <mergeCell ref="SWR2:SWZ2"/>
    <mergeCell ref="SXA2:SXI2"/>
    <mergeCell ref="SXJ2:SXR2"/>
    <mergeCell ref="SXS2:SYA2"/>
    <mergeCell ref="SYB2:SYJ2"/>
    <mergeCell ref="TGS2:THA2"/>
    <mergeCell ref="THB2:THJ2"/>
    <mergeCell ref="THK2:THS2"/>
    <mergeCell ref="THT2:TIB2"/>
    <mergeCell ref="TIC2:TIK2"/>
    <mergeCell ref="TIL2:TIT2"/>
    <mergeCell ref="TEQ2:TEY2"/>
    <mergeCell ref="TEZ2:TFH2"/>
    <mergeCell ref="TFI2:TFQ2"/>
    <mergeCell ref="TFR2:TFZ2"/>
    <mergeCell ref="TGA2:TGI2"/>
    <mergeCell ref="TGJ2:TGR2"/>
    <mergeCell ref="TCO2:TCW2"/>
    <mergeCell ref="TCX2:TDF2"/>
    <mergeCell ref="TDG2:TDO2"/>
    <mergeCell ref="TDP2:TDX2"/>
    <mergeCell ref="TDY2:TEG2"/>
    <mergeCell ref="TEH2:TEP2"/>
    <mergeCell ref="TMY2:TNG2"/>
    <mergeCell ref="TNH2:TNP2"/>
    <mergeCell ref="TNQ2:TNY2"/>
    <mergeCell ref="TNZ2:TOH2"/>
    <mergeCell ref="TOI2:TOQ2"/>
    <mergeCell ref="TOR2:TOZ2"/>
    <mergeCell ref="TKW2:TLE2"/>
    <mergeCell ref="TLF2:TLN2"/>
    <mergeCell ref="TLO2:TLW2"/>
    <mergeCell ref="TLX2:TMF2"/>
    <mergeCell ref="TMG2:TMO2"/>
    <mergeCell ref="TMP2:TMX2"/>
    <mergeCell ref="TIU2:TJC2"/>
    <mergeCell ref="TJD2:TJL2"/>
    <mergeCell ref="TJM2:TJU2"/>
    <mergeCell ref="TJV2:TKD2"/>
    <mergeCell ref="TKE2:TKM2"/>
    <mergeCell ref="TKN2:TKV2"/>
    <mergeCell ref="TTE2:TTM2"/>
    <mergeCell ref="TTN2:TTV2"/>
    <mergeCell ref="TTW2:TUE2"/>
    <mergeCell ref="TUF2:TUN2"/>
    <mergeCell ref="TUO2:TUW2"/>
    <mergeCell ref="TUX2:TVF2"/>
    <mergeCell ref="TRC2:TRK2"/>
    <mergeCell ref="TRL2:TRT2"/>
    <mergeCell ref="TRU2:TSC2"/>
    <mergeCell ref="TSD2:TSL2"/>
    <mergeCell ref="TSM2:TSU2"/>
    <mergeCell ref="TSV2:TTD2"/>
    <mergeCell ref="TPA2:TPI2"/>
    <mergeCell ref="TPJ2:TPR2"/>
    <mergeCell ref="TPS2:TQA2"/>
    <mergeCell ref="TQB2:TQJ2"/>
    <mergeCell ref="TQK2:TQS2"/>
    <mergeCell ref="TQT2:TRB2"/>
    <mergeCell ref="TZK2:TZS2"/>
    <mergeCell ref="TZT2:UAB2"/>
    <mergeCell ref="UAC2:UAK2"/>
    <mergeCell ref="UAL2:UAT2"/>
    <mergeCell ref="UAU2:UBC2"/>
    <mergeCell ref="UBD2:UBL2"/>
    <mergeCell ref="TXI2:TXQ2"/>
    <mergeCell ref="TXR2:TXZ2"/>
    <mergeCell ref="TYA2:TYI2"/>
    <mergeCell ref="TYJ2:TYR2"/>
    <mergeCell ref="TYS2:TZA2"/>
    <mergeCell ref="TZB2:TZJ2"/>
    <mergeCell ref="TVG2:TVO2"/>
    <mergeCell ref="TVP2:TVX2"/>
    <mergeCell ref="TVY2:TWG2"/>
    <mergeCell ref="TWH2:TWP2"/>
    <mergeCell ref="TWQ2:TWY2"/>
    <mergeCell ref="TWZ2:TXH2"/>
    <mergeCell ref="UFQ2:UFY2"/>
    <mergeCell ref="UFZ2:UGH2"/>
    <mergeCell ref="UGI2:UGQ2"/>
    <mergeCell ref="UGR2:UGZ2"/>
    <mergeCell ref="UHA2:UHI2"/>
    <mergeCell ref="UHJ2:UHR2"/>
    <mergeCell ref="UDO2:UDW2"/>
    <mergeCell ref="UDX2:UEF2"/>
    <mergeCell ref="UEG2:UEO2"/>
    <mergeCell ref="UEP2:UEX2"/>
    <mergeCell ref="UEY2:UFG2"/>
    <mergeCell ref="UFH2:UFP2"/>
    <mergeCell ref="UBM2:UBU2"/>
    <mergeCell ref="UBV2:UCD2"/>
    <mergeCell ref="UCE2:UCM2"/>
    <mergeCell ref="UCN2:UCV2"/>
    <mergeCell ref="UCW2:UDE2"/>
    <mergeCell ref="UDF2:UDN2"/>
    <mergeCell ref="ULW2:UME2"/>
    <mergeCell ref="UMF2:UMN2"/>
    <mergeCell ref="UMO2:UMW2"/>
    <mergeCell ref="UMX2:UNF2"/>
    <mergeCell ref="UNG2:UNO2"/>
    <mergeCell ref="UNP2:UNX2"/>
    <mergeCell ref="UJU2:UKC2"/>
    <mergeCell ref="UKD2:UKL2"/>
    <mergeCell ref="UKM2:UKU2"/>
    <mergeCell ref="UKV2:ULD2"/>
    <mergeCell ref="ULE2:ULM2"/>
    <mergeCell ref="ULN2:ULV2"/>
    <mergeCell ref="UHS2:UIA2"/>
    <mergeCell ref="UIB2:UIJ2"/>
    <mergeCell ref="UIK2:UIS2"/>
    <mergeCell ref="UIT2:UJB2"/>
    <mergeCell ref="UJC2:UJK2"/>
    <mergeCell ref="UJL2:UJT2"/>
    <mergeCell ref="USC2:USK2"/>
    <mergeCell ref="USL2:UST2"/>
    <mergeCell ref="USU2:UTC2"/>
    <mergeCell ref="UTD2:UTL2"/>
    <mergeCell ref="UTM2:UTU2"/>
    <mergeCell ref="UTV2:UUD2"/>
    <mergeCell ref="UQA2:UQI2"/>
    <mergeCell ref="UQJ2:UQR2"/>
    <mergeCell ref="UQS2:URA2"/>
    <mergeCell ref="URB2:URJ2"/>
    <mergeCell ref="URK2:URS2"/>
    <mergeCell ref="URT2:USB2"/>
    <mergeCell ref="UNY2:UOG2"/>
    <mergeCell ref="UOH2:UOP2"/>
    <mergeCell ref="UOQ2:UOY2"/>
    <mergeCell ref="UOZ2:UPH2"/>
    <mergeCell ref="UPI2:UPQ2"/>
    <mergeCell ref="UPR2:UPZ2"/>
    <mergeCell ref="UYI2:UYQ2"/>
    <mergeCell ref="UYR2:UYZ2"/>
    <mergeCell ref="UZA2:UZI2"/>
    <mergeCell ref="UZJ2:UZR2"/>
    <mergeCell ref="UZS2:VAA2"/>
    <mergeCell ref="VAB2:VAJ2"/>
    <mergeCell ref="UWG2:UWO2"/>
    <mergeCell ref="UWP2:UWX2"/>
    <mergeCell ref="UWY2:UXG2"/>
    <mergeCell ref="UXH2:UXP2"/>
    <mergeCell ref="UXQ2:UXY2"/>
    <mergeCell ref="UXZ2:UYH2"/>
    <mergeCell ref="UUE2:UUM2"/>
    <mergeCell ref="UUN2:UUV2"/>
    <mergeCell ref="UUW2:UVE2"/>
    <mergeCell ref="UVF2:UVN2"/>
    <mergeCell ref="UVO2:UVW2"/>
    <mergeCell ref="UVX2:UWF2"/>
    <mergeCell ref="VEO2:VEW2"/>
    <mergeCell ref="VEX2:VFF2"/>
    <mergeCell ref="VFG2:VFO2"/>
    <mergeCell ref="VFP2:VFX2"/>
    <mergeCell ref="VFY2:VGG2"/>
    <mergeCell ref="VGH2:VGP2"/>
    <mergeCell ref="VCM2:VCU2"/>
    <mergeCell ref="VCV2:VDD2"/>
    <mergeCell ref="VDE2:VDM2"/>
    <mergeCell ref="VDN2:VDV2"/>
    <mergeCell ref="VDW2:VEE2"/>
    <mergeCell ref="VEF2:VEN2"/>
    <mergeCell ref="VAK2:VAS2"/>
    <mergeCell ref="VAT2:VBB2"/>
    <mergeCell ref="VBC2:VBK2"/>
    <mergeCell ref="VBL2:VBT2"/>
    <mergeCell ref="VBU2:VCC2"/>
    <mergeCell ref="VCD2:VCL2"/>
    <mergeCell ref="VKU2:VLC2"/>
    <mergeCell ref="VLD2:VLL2"/>
    <mergeCell ref="VLM2:VLU2"/>
    <mergeCell ref="VLV2:VMD2"/>
    <mergeCell ref="VME2:VMM2"/>
    <mergeCell ref="VMN2:VMV2"/>
    <mergeCell ref="VIS2:VJA2"/>
    <mergeCell ref="VJB2:VJJ2"/>
    <mergeCell ref="VJK2:VJS2"/>
    <mergeCell ref="VJT2:VKB2"/>
    <mergeCell ref="VKC2:VKK2"/>
    <mergeCell ref="VKL2:VKT2"/>
    <mergeCell ref="VGQ2:VGY2"/>
    <mergeCell ref="VGZ2:VHH2"/>
    <mergeCell ref="VHI2:VHQ2"/>
    <mergeCell ref="VHR2:VHZ2"/>
    <mergeCell ref="VIA2:VII2"/>
    <mergeCell ref="VIJ2:VIR2"/>
    <mergeCell ref="VRA2:VRI2"/>
    <mergeCell ref="VRJ2:VRR2"/>
    <mergeCell ref="VRS2:VSA2"/>
    <mergeCell ref="VSB2:VSJ2"/>
    <mergeCell ref="VSK2:VSS2"/>
    <mergeCell ref="VST2:VTB2"/>
    <mergeCell ref="VOY2:VPG2"/>
    <mergeCell ref="VPH2:VPP2"/>
    <mergeCell ref="VPQ2:VPY2"/>
    <mergeCell ref="VPZ2:VQH2"/>
    <mergeCell ref="VQI2:VQQ2"/>
    <mergeCell ref="VQR2:VQZ2"/>
    <mergeCell ref="VMW2:VNE2"/>
    <mergeCell ref="VNF2:VNN2"/>
    <mergeCell ref="VNO2:VNW2"/>
    <mergeCell ref="VNX2:VOF2"/>
    <mergeCell ref="VOG2:VOO2"/>
    <mergeCell ref="VOP2:VOX2"/>
    <mergeCell ref="VXG2:VXO2"/>
    <mergeCell ref="VXP2:VXX2"/>
    <mergeCell ref="VXY2:VYG2"/>
    <mergeCell ref="VYH2:VYP2"/>
    <mergeCell ref="VYQ2:VYY2"/>
    <mergeCell ref="VYZ2:VZH2"/>
    <mergeCell ref="VVE2:VVM2"/>
    <mergeCell ref="VVN2:VVV2"/>
    <mergeCell ref="VVW2:VWE2"/>
    <mergeCell ref="VWF2:VWN2"/>
    <mergeCell ref="VWO2:VWW2"/>
    <mergeCell ref="VWX2:VXF2"/>
    <mergeCell ref="VTC2:VTK2"/>
    <mergeCell ref="VTL2:VTT2"/>
    <mergeCell ref="VTU2:VUC2"/>
    <mergeCell ref="VUD2:VUL2"/>
    <mergeCell ref="VUM2:VUU2"/>
    <mergeCell ref="VUV2:VVD2"/>
    <mergeCell ref="WDM2:WDU2"/>
    <mergeCell ref="WDV2:WED2"/>
    <mergeCell ref="WEE2:WEM2"/>
    <mergeCell ref="WEN2:WEV2"/>
    <mergeCell ref="WEW2:WFE2"/>
    <mergeCell ref="WFF2:WFN2"/>
    <mergeCell ref="WBK2:WBS2"/>
    <mergeCell ref="WBT2:WCB2"/>
    <mergeCell ref="WCC2:WCK2"/>
    <mergeCell ref="WCL2:WCT2"/>
    <mergeCell ref="WCU2:WDC2"/>
    <mergeCell ref="WDD2:WDL2"/>
    <mergeCell ref="VZI2:VZQ2"/>
    <mergeCell ref="VZR2:VZZ2"/>
    <mergeCell ref="WAA2:WAI2"/>
    <mergeCell ref="WAJ2:WAR2"/>
    <mergeCell ref="WAS2:WBA2"/>
    <mergeCell ref="WBB2:WBJ2"/>
    <mergeCell ref="WJS2:WKA2"/>
    <mergeCell ref="WKB2:WKJ2"/>
    <mergeCell ref="WKK2:WKS2"/>
    <mergeCell ref="WKT2:WLB2"/>
    <mergeCell ref="WLC2:WLK2"/>
    <mergeCell ref="WLL2:WLT2"/>
    <mergeCell ref="WHQ2:WHY2"/>
    <mergeCell ref="WHZ2:WIH2"/>
    <mergeCell ref="WII2:WIQ2"/>
    <mergeCell ref="WIR2:WIZ2"/>
    <mergeCell ref="WJA2:WJI2"/>
    <mergeCell ref="WJJ2:WJR2"/>
    <mergeCell ref="WFO2:WFW2"/>
    <mergeCell ref="WFX2:WGF2"/>
    <mergeCell ref="WGG2:WGO2"/>
    <mergeCell ref="WGP2:WGX2"/>
    <mergeCell ref="WGY2:WHG2"/>
    <mergeCell ref="WHH2:WHP2"/>
    <mergeCell ref="WPY2:WQG2"/>
    <mergeCell ref="WQH2:WQP2"/>
    <mergeCell ref="WQQ2:WQY2"/>
    <mergeCell ref="WQZ2:WRH2"/>
    <mergeCell ref="WRI2:WRQ2"/>
    <mergeCell ref="WRR2:WRZ2"/>
    <mergeCell ref="WNW2:WOE2"/>
    <mergeCell ref="WOF2:WON2"/>
    <mergeCell ref="WOO2:WOW2"/>
    <mergeCell ref="WOX2:WPF2"/>
    <mergeCell ref="WPG2:WPO2"/>
    <mergeCell ref="WPP2:WPX2"/>
    <mergeCell ref="WLU2:WMC2"/>
    <mergeCell ref="WMD2:WML2"/>
    <mergeCell ref="WMM2:WMU2"/>
    <mergeCell ref="WMV2:WND2"/>
    <mergeCell ref="WNE2:WNM2"/>
    <mergeCell ref="WNN2:WNV2"/>
    <mergeCell ref="WZQ2:WZY2"/>
    <mergeCell ref="WZZ2:XAH2"/>
    <mergeCell ref="WWE2:WWM2"/>
    <mergeCell ref="WWN2:WWV2"/>
    <mergeCell ref="WWW2:WXE2"/>
    <mergeCell ref="WXF2:WXN2"/>
    <mergeCell ref="WXO2:WXW2"/>
    <mergeCell ref="WXX2:WYF2"/>
    <mergeCell ref="WUC2:WUK2"/>
    <mergeCell ref="WUL2:WUT2"/>
    <mergeCell ref="WUU2:WVC2"/>
    <mergeCell ref="WVD2:WVL2"/>
    <mergeCell ref="WVM2:WVU2"/>
    <mergeCell ref="WVV2:WWD2"/>
    <mergeCell ref="WSA2:WSI2"/>
    <mergeCell ref="WSJ2:WSR2"/>
    <mergeCell ref="WSS2:WTA2"/>
    <mergeCell ref="WTB2:WTJ2"/>
    <mergeCell ref="WTK2:WTS2"/>
    <mergeCell ref="WTT2:WUB2"/>
    <mergeCell ref="BR3:BT3"/>
    <mergeCell ref="CA3:CC3"/>
    <mergeCell ref="CJ3:CL3"/>
    <mergeCell ref="CS3:CU3"/>
    <mergeCell ref="DB3:DD3"/>
    <mergeCell ref="DK3:DM3"/>
    <mergeCell ref="XEM2:XEU2"/>
    <mergeCell ref="XEV2:XEY2"/>
    <mergeCell ref="C3:E3"/>
    <mergeCell ref="P3:R3"/>
    <mergeCell ref="Y3:AA3"/>
    <mergeCell ref="AH3:AJ3"/>
    <mergeCell ref="AQ3:AS3"/>
    <mergeCell ref="AZ3:BB3"/>
    <mergeCell ref="BI3:BK3"/>
    <mergeCell ref="XCK2:XCS2"/>
    <mergeCell ref="XCT2:XDB2"/>
    <mergeCell ref="XDC2:XDK2"/>
    <mergeCell ref="XDL2:XDT2"/>
    <mergeCell ref="XDU2:XEC2"/>
    <mergeCell ref="XED2:XEL2"/>
    <mergeCell ref="XAI2:XAQ2"/>
    <mergeCell ref="XAR2:XAZ2"/>
    <mergeCell ref="XBA2:XBI2"/>
    <mergeCell ref="XBJ2:XBR2"/>
    <mergeCell ref="XBS2:XCA2"/>
    <mergeCell ref="XCB2:XCJ2"/>
    <mergeCell ref="WYG2:WYO2"/>
    <mergeCell ref="WYP2:WYX2"/>
    <mergeCell ref="WYY2:WZG2"/>
    <mergeCell ref="WZH2:WZP2"/>
    <mergeCell ref="HX3:HZ3"/>
    <mergeCell ref="IG3:II3"/>
    <mergeCell ref="IP3:IR3"/>
    <mergeCell ref="IY3:JA3"/>
    <mergeCell ref="JH3:JJ3"/>
    <mergeCell ref="JQ3:JS3"/>
    <mergeCell ref="FV3:FX3"/>
    <mergeCell ref="GE3:GG3"/>
    <mergeCell ref="GN3:GP3"/>
    <mergeCell ref="GW3:GY3"/>
    <mergeCell ref="HF3:HH3"/>
    <mergeCell ref="HO3:HQ3"/>
    <mergeCell ref="DT3:DV3"/>
    <mergeCell ref="EC3:EE3"/>
    <mergeCell ref="EL3:EN3"/>
    <mergeCell ref="EU3:EW3"/>
    <mergeCell ref="FD3:FF3"/>
    <mergeCell ref="FM3:FO3"/>
    <mergeCell ref="OD3:OF3"/>
    <mergeCell ref="OM3:OO3"/>
    <mergeCell ref="OV3:OX3"/>
    <mergeCell ref="PE3:PG3"/>
    <mergeCell ref="PN3:PP3"/>
    <mergeCell ref="PW3:PY3"/>
    <mergeCell ref="MB3:MD3"/>
    <mergeCell ref="MK3:MM3"/>
    <mergeCell ref="MT3:MV3"/>
    <mergeCell ref="NC3:NE3"/>
    <mergeCell ref="NL3:NN3"/>
    <mergeCell ref="NU3:NW3"/>
    <mergeCell ref="JZ3:KB3"/>
    <mergeCell ref="KI3:KK3"/>
    <mergeCell ref="KR3:KT3"/>
    <mergeCell ref="LA3:LC3"/>
    <mergeCell ref="LJ3:LL3"/>
    <mergeCell ref="LS3:LU3"/>
    <mergeCell ref="UJ3:UL3"/>
    <mergeCell ref="US3:UU3"/>
    <mergeCell ref="VB3:VD3"/>
    <mergeCell ref="VK3:VM3"/>
    <mergeCell ref="VT3:VV3"/>
    <mergeCell ref="WC3:WE3"/>
    <mergeCell ref="SH3:SJ3"/>
    <mergeCell ref="SQ3:SS3"/>
    <mergeCell ref="SZ3:TB3"/>
    <mergeCell ref="TI3:TK3"/>
    <mergeCell ref="TR3:TT3"/>
    <mergeCell ref="UA3:UC3"/>
    <mergeCell ref="QF3:QH3"/>
    <mergeCell ref="QO3:QQ3"/>
    <mergeCell ref="QX3:QZ3"/>
    <mergeCell ref="RG3:RI3"/>
    <mergeCell ref="RP3:RR3"/>
    <mergeCell ref="RY3:SA3"/>
    <mergeCell ref="AAP3:AAR3"/>
    <mergeCell ref="AAY3:ABA3"/>
    <mergeCell ref="ABH3:ABJ3"/>
    <mergeCell ref="ABQ3:ABS3"/>
    <mergeCell ref="ABZ3:ACB3"/>
    <mergeCell ref="ACI3:ACK3"/>
    <mergeCell ref="YN3:YP3"/>
    <mergeCell ref="YW3:YY3"/>
    <mergeCell ref="ZF3:ZH3"/>
    <mergeCell ref="ZO3:ZQ3"/>
    <mergeCell ref="ZX3:ZZ3"/>
    <mergeCell ref="AAG3:AAI3"/>
    <mergeCell ref="WL3:WN3"/>
    <mergeCell ref="WU3:WW3"/>
    <mergeCell ref="XD3:XF3"/>
    <mergeCell ref="XM3:XO3"/>
    <mergeCell ref="XV3:XX3"/>
    <mergeCell ref="YE3:YG3"/>
    <mergeCell ref="AGV3:AGX3"/>
    <mergeCell ref="AHE3:AHG3"/>
    <mergeCell ref="AHN3:AHP3"/>
    <mergeCell ref="AHW3:AHY3"/>
    <mergeCell ref="AIF3:AIH3"/>
    <mergeCell ref="AIO3:AIQ3"/>
    <mergeCell ref="AET3:AEV3"/>
    <mergeCell ref="AFC3:AFE3"/>
    <mergeCell ref="AFL3:AFN3"/>
    <mergeCell ref="AFU3:AFW3"/>
    <mergeCell ref="AGD3:AGF3"/>
    <mergeCell ref="AGM3:AGO3"/>
    <mergeCell ref="ACR3:ACT3"/>
    <mergeCell ref="ADA3:ADC3"/>
    <mergeCell ref="ADJ3:ADL3"/>
    <mergeCell ref="ADS3:ADU3"/>
    <mergeCell ref="AEB3:AED3"/>
    <mergeCell ref="AEK3:AEM3"/>
    <mergeCell ref="ANB3:AND3"/>
    <mergeCell ref="ANK3:ANM3"/>
    <mergeCell ref="ANT3:ANV3"/>
    <mergeCell ref="AOC3:AOE3"/>
    <mergeCell ref="AOL3:AON3"/>
    <mergeCell ref="AOU3:AOW3"/>
    <mergeCell ref="AKZ3:ALB3"/>
    <mergeCell ref="ALI3:ALK3"/>
    <mergeCell ref="ALR3:ALT3"/>
    <mergeCell ref="AMA3:AMC3"/>
    <mergeCell ref="AMJ3:AML3"/>
    <mergeCell ref="AMS3:AMU3"/>
    <mergeCell ref="AIX3:AIZ3"/>
    <mergeCell ref="AJG3:AJI3"/>
    <mergeCell ref="AJP3:AJR3"/>
    <mergeCell ref="AJY3:AKA3"/>
    <mergeCell ref="AKH3:AKJ3"/>
    <mergeCell ref="AKQ3:AKS3"/>
    <mergeCell ref="ATH3:ATJ3"/>
    <mergeCell ref="ATQ3:ATS3"/>
    <mergeCell ref="ATZ3:AUB3"/>
    <mergeCell ref="AUI3:AUK3"/>
    <mergeCell ref="AUR3:AUT3"/>
    <mergeCell ref="AVA3:AVC3"/>
    <mergeCell ref="ARF3:ARH3"/>
    <mergeCell ref="ARO3:ARQ3"/>
    <mergeCell ref="ARX3:ARZ3"/>
    <mergeCell ref="ASG3:ASI3"/>
    <mergeCell ref="ASP3:ASR3"/>
    <mergeCell ref="ASY3:ATA3"/>
    <mergeCell ref="APD3:APF3"/>
    <mergeCell ref="APM3:APO3"/>
    <mergeCell ref="APV3:APX3"/>
    <mergeCell ref="AQE3:AQG3"/>
    <mergeCell ref="AQN3:AQP3"/>
    <mergeCell ref="AQW3:AQY3"/>
    <mergeCell ref="AZN3:AZP3"/>
    <mergeCell ref="AZW3:AZY3"/>
    <mergeCell ref="BAF3:BAH3"/>
    <mergeCell ref="BAO3:BAQ3"/>
    <mergeCell ref="BAX3:BAZ3"/>
    <mergeCell ref="BBG3:BBI3"/>
    <mergeCell ref="AXL3:AXN3"/>
    <mergeCell ref="AXU3:AXW3"/>
    <mergeCell ref="AYD3:AYF3"/>
    <mergeCell ref="AYM3:AYO3"/>
    <mergeCell ref="AYV3:AYX3"/>
    <mergeCell ref="AZE3:AZG3"/>
    <mergeCell ref="AVJ3:AVL3"/>
    <mergeCell ref="AVS3:AVU3"/>
    <mergeCell ref="AWB3:AWD3"/>
    <mergeCell ref="AWK3:AWM3"/>
    <mergeCell ref="AWT3:AWV3"/>
    <mergeCell ref="AXC3:AXE3"/>
    <mergeCell ref="BFT3:BFV3"/>
    <mergeCell ref="BGC3:BGE3"/>
    <mergeCell ref="BGL3:BGN3"/>
    <mergeCell ref="BGU3:BGW3"/>
    <mergeCell ref="BHD3:BHF3"/>
    <mergeCell ref="BHM3:BHO3"/>
    <mergeCell ref="BDR3:BDT3"/>
    <mergeCell ref="BEA3:BEC3"/>
    <mergeCell ref="BEJ3:BEL3"/>
    <mergeCell ref="BES3:BEU3"/>
    <mergeCell ref="BFB3:BFD3"/>
    <mergeCell ref="BFK3:BFM3"/>
    <mergeCell ref="BBP3:BBR3"/>
    <mergeCell ref="BBY3:BCA3"/>
    <mergeCell ref="BCH3:BCJ3"/>
    <mergeCell ref="BCQ3:BCS3"/>
    <mergeCell ref="BCZ3:BDB3"/>
    <mergeCell ref="BDI3:BDK3"/>
    <mergeCell ref="BLZ3:BMB3"/>
    <mergeCell ref="BMI3:BMK3"/>
    <mergeCell ref="BMR3:BMT3"/>
    <mergeCell ref="BNA3:BNC3"/>
    <mergeCell ref="BNJ3:BNL3"/>
    <mergeCell ref="BNS3:BNU3"/>
    <mergeCell ref="BJX3:BJZ3"/>
    <mergeCell ref="BKG3:BKI3"/>
    <mergeCell ref="BKP3:BKR3"/>
    <mergeCell ref="BKY3:BLA3"/>
    <mergeCell ref="BLH3:BLJ3"/>
    <mergeCell ref="BLQ3:BLS3"/>
    <mergeCell ref="BHV3:BHX3"/>
    <mergeCell ref="BIE3:BIG3"/>
    <mergeCell ref="BIN3:BIP3"/>
    <mergeCell ref="BIW3:BIY3"/>
    <mergeCell ref="BJF3:BJH3"/>
    <mergeCell ref="BJO3:BJQ3"/>
    <mergeCell ref="BSF3:BSH3"/>
    <mergeCell ref="BSO3:BSQ3"/>
    <mergeCell ref="BSX3:BSZ3"/>
    <mergeCell ref="BTG3:BTI3"/>
    <mergeCell ref="BTP3:BTR3"/>
    <mergeCell ref="BTY3:BUA3"/>
    <mergeCell ref="BQD3:BQF3"/>
    <mergeCell ref="BQM3:BQO3"/>
    <mergeCell ref="BQV3:BQX3"/>
    <mergeCell ref="BRE3:BRG3"/>
    <mergeCell ref="BRN3:BRP3"/>
    <mergeCell ref="BRW3:BRY3"/>
    <mergeCell ref="BOB3:BOD3"/>
    <mergeCell ref="BOK3:BOM3"/>
    <mergeCell ref="BOT3:BOV3"/>
    <mergeCell ref="BPC3:BPE3"/>
    <mergeCell ref="BPL3:BPN3"/>
    <mergeCell ref="BPU3:BPW3"/>
    <mergeCell ref="BYL3:BYN3"/>
    <mergeCell ref="BYU3:BYW3"/>
    <mergeCell ref="BZD3:BZF3"/>
    <mergeCell ref="BZM3:BZO3"/>
    <mergeCell ref="BZV3:BZX3"/>
    <mergeCell ref="CAE3:CAG3"/>
    <mergeCell ref="BWJ3:BWL3"/>
    <mergeCell ref="BWS3:BWU3"/>
    <mergeCell ref="BXB3:BXD3"/>
    <mergeCell ref="BXK3:BXM3"/>
    <mergeCell ref="BXT3:BXV3"/>
    <mergeCell ref="BYC3:BYE3"/>
    <mergeCell ref="BUH3:BUJ3"/>
    <mergeCell ref="BUQ3:BUS3"/>
    <mergeCell ref="BUZ3:BVB3"/>
    <mergeCell ref="BVI3:BVK3"/>
    <mergeCell ref="BVR3:BVT3"/>
    <mergeCell ref="BWA3:BWC3"/>
    <mergeCell ref="CER3:CET3"/>
    <mergeCell ref="CFA3:CFC3"/>
    <mergeCell ref="CFJ3:CFL3"/>
    <mergeCell ref="CFS3:CFU3"/>
    <mergeCell ref="CGB3:CGD3"/>
    <mergeCell ref="CGK3:CGM3"/>
    <mergeCell ref="CCP3:CCR3"/>
    <mergeCell ref="CCY3:CDA3"/>
    <mergeCell ref="CDH3:CDJ3"/>
    <mergeCell ref="CDQ3:CDS3"/>
    <mergeCell ref="CDZ3:CEB3"/>
    <mergeCell ref="CEI3:CEK3"/>
    <mergeCell ref="CAN3:CAP3"/>
    <mergeCell ref="CAW3:CAY3"/>
    <mergeCell ref="CBF3:CBH3"/>
    <mergeCell ref="CBO3:CBQ3"/>
    <mergeCell ref="CBX3:CBZ3"/>
    <mergeCell ref="CCG3:CCI3"/>
    <mergeCell ref="CKX3:CKZ3"/>
    <mergeCell ref="CLG3:CLI3"/>
    <mergeCell ref="CLP3:CLR3"/>
    <mergeCell ref="CLY3:CMA3"/>
    <mergeCell ref="CMH3:CMJ3"/>
    <mergeCell ref="CMQ3:CMS3"/>
    <mergeCell ref="CIV3:CIX3"/>
    <mergeCell ref="CJE3:CJG3"/>
    <mergeCell ref="CJN3:CJP3"/>
    <mergeCell ref="CJW3:CJY3"/>
    <mergeCell ref="CKF3:CKH3"/>
    <mergeCell ref="CKO3:CKQ3"/>
    <mergeCell ref="CGT3:CGV3"/>
    <mergeCell ref="CHC3:CHE3"/>
    <mergeCell ref="CHL3:CHN3"/>
    <mergeCell ref="CHU3:CHW3"/>
    <mergeCell ref="CID3:CIF3"/>
    <mergeCell ref="CIM3:CIO3"/>
    <mergeCell ref="CRD3:CRF3"/>
    <mergeCell ref="CRM3:CRO3"/>
    <mergeCell ref="CRV3:CRX3"/>
    <mergeCell ref="CSE3:CSG3"/>
    <mergeCell ref="CSN3:CSP3"/>
    <mergeCell ref="CSW3:CSY3"/>
    <mergeCell ref="CPB3:CPD3"/>
    <mergeCell ref="CPK3:CPM3"/>
    <mergeCell ref="CPT3:CPV3"/>
    <mergeCell ref="CQC3:CQE3"/>
    <mergeCell ref="CQL3:CQN3"/>
    <mergeCell ref="CQU3:CQW3"/>
    <mergeCell ref="CMZ3:CNB3"/>
    <mergeCell ref="CNI3:CNK3"/>
    <mergeCell ref="CNR3:CNT3"/>
    <mergeCell ref="COA3:COC3"/>
    <mergeCell ref="COJ3:COL3"/>
    <mergeCell ref="COS3:COU3"/>
    <mergeCell ref="CXJ3:CXL3"/>
    <mergeCell ref="CXS3:CXU3"/>
    <mergeCell ref="CYB3:CYD3"/>
    <mergeCell ref="CYK3:CYM3"/>
    <mergeCell ref="CYT3:CYV3"/>
    <mergeCell ref="CZC3:CZE3"/>
    <mergeCell ref="CVH3:CVJ3"/>
    <mergeCell ref="CVQ3:CVS3"/>
    <mergeCell ref="CVZ3:CWB3"/>
    <mergeCell ref="CWI3:CWK3"/>
    <mergeCell ref="CWR3:CWT3"/>
    <mergeCell ref="CXA3:CXC3"/>
    <mergeCell ref="CTF3:CTH3"/>
    <mergeCell ref="CTO3:CTQ3"/>
    <mergeCell ref="CTX3:CTZ3"/>
    <mergeCell ref="CUG3:CUI3"/>
    <mergeCell ref="CUP3:CUR3"/>
    <mergeCell ref="CUY3:CVA3"/>
    <mergeCell ref="DDP3:DDR3"/>
    <mergeCell ref="DDY3:DEA3"/>
    <mergeCell ref="DEH3:DEJ3"/>
    <mergeCell ref="DEQ3:DES3"/>
    <mergeCell ref="DEZ3:DFB3"/>
    <mergeCell ref="DFI3:DFK3"/>
    <mergeCell ref="DBN3:DBP3"/>
    <mergeCell ref="DBW3:DBY3"/>
    <mergeCell ref="DCF3:DCH3"/>
    <mergeCell ref="DCO3:DCQ3"/>
    <mergeCell ref="DCX3:DCZ3"/>
    <mergeCell ref="DDG3:DDI3"/>
    <mergeCell ref="CZL3:CZN3"/>
    <mergeCell ref="CZU3:CZW3"/>
    <mergeCell ref="DAD3:DAF3"/>
    <mergeCell ref="DAM3:DAO3"/>
    <mergeCell ref="DAV3:DAX3"/>
    <mergeCell ref="DBE3:DBG3"/>
    <mergeCell ref="DJV3:DJX3"/>
    <mergeCell ref="DKE3:DKG3"/>
    <mergeCell ref="DKN3:DKP3"/>
    <mergeCell ref="DKW3:DKY3"/>
    <mergeCell ref="DLF3:DLH3"/>
    <mergeCell ref="DLO3:DLQ3"/>
    <mergeCell ref="DHT3:DHV3"/>
    <mergeCell ref="DIC3:DIE3"/>
    <mergeCell ref="DIL3:DIN3"/>
    <mergeCell ref="DIU3:DIW3"/>
    <mergeCell ref="DJD3:DJF3"/>
    <mergeCell ref="DJM3:DJO3"/>
    <mergeCell ref="DFR3:DFT3"/>
    <mergeCell ref="DGA3:DGC3"/>
    <mergeCell ref="DGJ3:DGL3"/>
    <mergeCell ref="DGS3:DGU3"/>
    <mergeCell ref="DHB3:DHD3"/>
    <mergeCell ref="DHK3:DHM3"/>
    <mergeCell ref="DQB3:DQD3"/>
    <mergeCell ref="DQK3:DQM3"/>
    <mergeCell ref="DQT3:DQV3"/>
    <mergeCell ref="DRC3:DRE3"/>
    <mergeCell ref="DRL3:DRN3"/>
    <mergeCell ref="DRU3:DRW3"/>
    <mergeCell ref="DNZ3:DOB3"/>
    <mergeCell ref="DOI3:DOK3"/>
    <mergeCell ref="DOR3:DOT3"/>
    <mergeCell ref="DPA3:DPC3"/>
    <mergeCell ref="DPJ3:DPL3"/>
    <mergeCell ref="DPS3:DPU3"/>
    <mergeCell ref="DLX3:DLZ3"/>
    <mergeCell ref="DMG3:DMI3"/>
    <mergeCell ref="DMP3:DMR3"/>
    <mergeCell ref="DMY3:DNA3"/>
    <mergeCell ref="DNH3:DNJ3"/>
    <mergeCell ref="DNQ3:DNS3"/>
    <mergeCell ref="DWH3:DWJ3"/>
    <mergeCell ref="DWQ3:DWS3"/>
    <mergeCell ref="DWZ3:DXB3"/>
    <mergeCell ref="DXI3:DXK3"/>
    <mergeCell ref="DXR3:DXT3"/>
    <mergeCell ref="DYA3:DYC3"/>
    <mergeCell ref="DUF3:DUH3"/>
    <mergeCell ref="DUO3:DUQ3"/>
    <mergeCell ref="DUX3:DUZ3"/>
    <mergeCell ref="DVG3:DVI3"/>
    <mergeCell ref="DVP3:DVR3"/>
    <mergeCell ref="DVY3:DWA3"/>
    <mergeCell ref="DSD3:DSF3"/>
    <mergeCell ref="DSM3:DSO3"/>
    <mergeCell ref="DSV3:DSX3"/>
    <mergeCell ref="DTE3:DTG3"/>
    <mergeCell ref="DTN3:DTP3"/>
    <mergeCell ref="DTW3:DTY3"/>
    <mergeCell ref="ECN3:ECP3"/>
    <mergeCell ref="ECW3:ECY3"/>
    <mergeCell ref="EDF3:EDH3"/>
    <mergeCell ref="EDO3:EDQ3"/>
    <mergeCell ref="EDX3:EDZ3"/>
    <mergeCell ref="EEG3:EEI3"/>
    <mergeCell ref="EAL3:EAN3"/>
    <mergeCell ref="EAU3:EAW3"/>
    <mergeCell ref="EBD3:EBF3"/>
    <mergeCell ref="EBM3:EBO3"/>
    <mergeCell ref="EBV3:EBX3"/>
    <mergeCell ref="ECE3:ECG3"/>
    <mergeCell ref="DYJ3:DYL3"/>
    <mergeCell ref="DYS3:DYU3"/>
    <mergeCell ref="DZB3:DZD3"/>
    <mergeCell ref="DZK3:DZM3"/>
    <mergeCell ref="DZT3:DZV3"/>
    <mergeCell ref="EAC3:EAE3"/>
    <mergeCell ref="EIT3:EIV3"/>
    <mergeCell ref="EJC3:EJE3"/>
    <mergeCell ref="EJL3:EJN3"/>
    <mergeCell ref="EJU3:EJW3"/>
    <mergeCell ref="EKD3:EKF3"/>
    <mergeCell ref="EKM3:EKO3"/>
    <mergeCell ref="EGR3:EGT3"/>
    <mergeCell ref="EHA3:EHC3"/>
    <mergeCell ref="EHJ3:EHL3"/>
    <mergeCell ref="EHS3:EHU3"/>
    <mergeCell ref="EIB3:EID3"/>
    <mergeCell ref="EIK3:EIM3"/>
    <mergeCell ref="EEP3:EER3"/>
    <mergeCell ref="EEY3:EFA3"/>
    <mergeCell ref="EFH3:EFJ3"/>
    <mergeCell ref="EFQ3:EFS3"/>
    <mergeCell ref="EFZ3:EGB3"/>
    <mergeCell ref="EGI3:EGK3"/>
    <mergeCell ref="EOZ3:EPB3"/>
    <mergeCell ref="EPI3:EPK3"/>
    <mergeCell ref="EPR3:EPT3"/>
    <mergeCell ref="EQA3:EQC3"/>
    <mergeCell ref="EQJ3:EQL3"/>
    <mergeCell ref="EQS3:EQU3"/>
    <mergeCell ref="EMX3:EMZ3"/>
    <mergeCell ref="ENG3:ENI3"/>
    <mergeCell ref="ENP3:ENR3"/>
    <mergeCell ref="ENY3:EOA3"/>
    <mergeCell ref="EOH3:EOJ3"/>
    <mergeCell ref="EOQ3:EOS3"/>
    <mergeCell ref="EKV3:EKX3"/>
    <mergeCell ref="ELE3:ELG3"/>
    <mergeCell ref="ELN3:ELP3"/>
    <mergeCell ref="ELW3:ELY3"/>
    <mergeCell ref="EMF3:EMH3"/>
    <mergeCell ref="EMO3:EMQ3"/>
    <mergeCell ref="EVF3:EVH3"/>
    <mergeCell ref="EVO3:EVQ3"/>
    <mergeCell ref="EVX3:EVZ3"/>
    <mergeCell ref="EWG3:EWI3"/>
    <mergeCell ref="EWP3:EWR3"/>
    <mergeCell ref="EWY3:EXA3"/>
    <mergeCell ref="ETD3:ETF3"/>
    <mergeCell ref="ETM3:ETO3"/>
    <mergeCell ref="ETV3:ETX3"/>
    <mergeCell ref="EUE3:EUG3"/>
    <mergeCell ref="EUN3:EUP3"/>
    <mergeCell ref="EUW3:EUY3"/>
    <mergeCell ref="ERB3:ERD3"/>
    <mergeCell ref="ERK3:ERM3"/>
    <mergeCell ref="ERT3:ERV3"/>
    <mergeCell ref="ESC3:ESE3"/>
    <mergeCell ref="ESL3:ESN3"/>
    <mergeCell ref="ESU3:ESW3"/>
    <mergeCell ref="FBL3:FBN3"/>
    <mergeCell ref="FBU3:FBW3"/>
    <mergeCell ref="FCD3:FCF3"/>
    <mergeCell ref="FCM3:FCO3"/>
    <mergeCell ref="FCV3:FCX3"/>
    <mergeCell ref="FDE3:FDG3"/>
    <mergeCell ref="EZJ3:EZL3"/>
    <mergeCell ref="EZS3:EZU3"/>
    <mergeCell ref="FAB3:FAD3"/>
    <mergeCell ref="FAK3:FAM3"/>
    <mergeCell ref="FAT3:FAV3"/>
    <mergeCell ref="FBC3:FBE3"/>
    <mergeCell ref="EXH3:EXJ3"/>
    <mergeCell ref="EXQ3:EXS3"/>
    <mergeCell ref="EXZ3:EYB3"/>
    <mergeCell ref="EYI3:EYK3"/>
    <mergeCell ref="EYR3:EYT3"/>
    <mergeCell ref="EZA3:EZC3"/>
    <mergeCell ref="FHR3:FHT3"/>
    <mergeCell ref="FIA3:FIC3"/>
    <mergeCell ref="FIJ3:FIL3"/>
    <mergeCell ref="FIS3:FIU3"/>
    <mergeCell ref="FJB3:FJD3"/>
    <mergeCell ref="FJK3:FJM3"/>
    <mergeCell ref="FFP3:FFR3"/>
    <mergeCell ref="FFY3:FGA3"/>
    <mergeCell ref="FGH3:FGJ3"/>
    <mergeCell ref="FGQ3:FGS3"/>
    <mergeCell ref="FGZ3:FHB3"/>
    <mergeCell ref="FHI3:FHK3"/>
    <mergeCell ref="FDN3:FDP3"/>
    <mergeCell ref="FDW3:FDY3"/>
    <mergeCell ref="FEF3:FEH3"/>
    <mergeCell ref="FEO3:FEQ3"/>
    <mergeCell ref="FEX3:FEZ3"/>
    <mergeCell ref="FFG3:FFI3"/>
    <mergeCell ref="FNX3:FNZ3"/>
    <mergeCell ref="FOG3:FOI3"/>
    <mergeCell ref="FOP3:FOR3"/>
    <mergeCell ref="FOY3:FPA3"/>
    <mergeCell ref="FPH3:FPJ3"/>
    <mergeCell ref="FPQ3:FPS3"/>
    <mergeCell ref="FLV3:FLX3"/>
    <mergeCell ref="FME3:FMG3"/>
    <mergeCell ref="FMN3:FMP3"/>
    <mergeCell ref="FMW3:FMY3"/>
    <mergeCell ref="FNF3:FNH3"/>
    <mergeCell ref="FNO3:FNQ3"/>
    <mergeCell ref="FJT3:FJV3"/>
    <mergeCell ref="FKC3:FKE3"/>
    <mergeCell ref="FKL3:FKN3"/>
    <mergeCell ref="FKU3:FKW3"/>
    <mergeCell ref="FLD3:FLF3"/>
    <mergeCell ref="FLM3:FLO3"/>
    <mergeCell ref="FUD3:FUF3"/>
    <mergeCell ref="FUM3:FUO3"/>
    <mergeCell ref="FUV3:FUX3"/>
    <mergeCell ref="FVE3:FVG3"/>
    <mergeCell ref="FVN3:FVP3"/>
    <mergeCell ref="FVW3:FVY3"/>
    <mergeCell ref="FSB3:FSD3"/>
    <mergeCell ref="FSK3:FSM3"/>
    <mergeCell ref="FST3:FSV3"/>
    <mergeCell ref="FTC3:FTE3"/>
    <mergeCell ref="FTL3:FTN3"/>
    <mergeCell ref="FTU3:FTW3"/>
    <mergeCell ref="FPZ3:FQB3"/>
    <mergeCell ref="FQI3:FQK3"/>
    <mergeCell ref="FQR3:FQT3"/>
    <mergeCell ref="FRA3:FRC3"/>
    <mergeCell ref="FRJ3:FRL3"/>
    <mergeCell ref="FRS3:FRU3"/>
    <mergeCell ref="GAJ3:GAL3"/>
    <mergeCell ref="GAS3:GAU3"/>
    <mergeCell ref="GBB3:GBD3"/>
    <mergeCell ref="GBK3:GBM3"/>
    <mergeCell ref="GBT3:GBV3"/>
    <mergeCell ref="GCC3:GCE3"/>
    <mergeCell ref="FYH3:FYJ3"/>
    <mergeCell ref="FYQ3:FYS3"/>
    <mergeCell ref="FYZ3:FZB3"/>
    <mergeCell ref="FZI3:FZK3"/>
    <mergeCell ref="FZR3:FZT3"/>
    <mergeCell ref="GAA3:GAC3"/>
    <mergeCell ref="FWF3:FWH3"/>
    <mergeCell ref="FWO3:FWQ3"/>
    <mergeCell ref="FWX3:FWZ3"/>
    <mergeCell ref="FXG3:FXI3"/>
    <mergeCell ref="FXP3:FXR3"/>
    <mergeCell ref="FXY3:FYA3"/>
    <mergeCell ref="GGP3:GGR3"/>
    <mergeCell ref="GGY3:GHA3"/>
    <mergeCell ref="GHH3:GHJ3"/>
    <mergeCell ref="GHQ3:GHS3"/>
    <mergeCell ref="GHZ3:GIB3"/>
    <mergeCell ref="GII3:GIK3"/>
    <mergeCell ref="GEN3:GEP3"/>
    <mergeCell ref="GEW3:GEY3"/>
    <mergeCell ref="GFF3:GFH3"/>
    <mergeCell ref="GFO3:GFQ3"/>
    <mergeCell ref="GFX3:GFZ3"/>
    <mergeCell ref="GGG3:GGI3"/>
    <mergeCell ref="GCL3:GCN3"/>
    <mergeCell ref="GCU3:GCW3"/>
    <mergeCell ref="GDD3:GDF3"/>
    <mergeCell ref="GDM3:GDO3"/>
    <mergeCell ref="GDV3:GDX3"/>
    <mergeCell ref="GEE3:GEG3"/>
    <mergeCell ref="GMV3:GMX3"/>
    <mergeCell ref="GNE3:GNG3"/>
    <mergeCell ref="GNN3:GNP3"/>
    <mergeCell ref="GNW3:GNY3"/>
    <mergeCell ref="GOF3:GOH3"/>
    <mergeCell ref="GOO3:GOQ3"/>
    <mergeCell ref="GKT3:GKV3"/>
    <mergeCell ref="GLC3:GLE3"/>
    <mergeCell ref="GLL3:GLN3"/>
    <mergeCell ref="GLU3:GLW3"/>
    <mergeCell ref="GMD3:GMF3"/>
    <mergeCell ref="GMM3:GMO3"/>
    <mergeCell ref="GIR3:GIT3"/>
    <mergeCell ref="GJA3:GJC3"/>
    <mergeCell ref="GJJ3:GJL3"/>
    <mergeCell ref="GJS3:GJU3"/>
    <mergeCell ref="GKB3:GKD3"/>
    <mergeCell ref="GKK3:GKM3"/>
    <mergeCell ref="GTB3:GTD3"/>
    <mergeCell ref="GTK3:GTM3"/>
    <mergeCell ref="GTT3:GTV3"/>
    <mergeCell ref="GUC3:GUE3"/>
    <mergeCell ref="GUL3:GUN3"/>
    <mergeCell ref="GUU3:GUW3"/>
    <mergeCell ref="GQZ3:GRB3"/>
    <mergeCell ref="GRI3:GRK3"/>
    <mergeCell ref="GRR3:GRT3"/>
    <mergeCell ref="GSA3:GSC3"/>
    <mergeCell ref="GSJ3:GSL3"/>
    <mergeCell ref="GSS3:GSU3"/>
    <mergeCell ref="GOX3:GOZ3"/>
    <mergeCell ref="GPG3:GPI3"/>
    <mergeCell ref="GPP3:GPR3"/>
    <mergeCell ref="GPY3:GQA3"/>
    <mergeCell ref="GQH3:GQJ3"/>
    <mergeCell ref="GQQ3:GQS3"/>
    <mergeCell ref="GZH3:GZJ3"/>
    <mergeCell ref="GZQ3:GZS3"/>
    <mergeCell ref="GZZ3:HAB3"/>
    <mergeCell ref="HAI3:HAK3"/>
    <mergeCell ref="HAR3:HAT3"/>
    <mergeCell ref="HBA3:HBC3"/>
    <mergeCell ref="GXF3:GXH3"/>
    <mergeCell ref="GXO3:GXQ3"/>
    <mergeCell ref="GXX3:GXZ3"/>
    <mergeCell ref="GYG3:GYI3"/>
    <mergeCell ref="GYP3:GYR3"/>
    <mergeCell ref="GYY3:GZA3"/>
    <mergeCell ref="GVD3:GVF3"/>
    <mergeCell ref="GVM3:GVO3"/>
    <mergeCell ref="GVV3:GVX3"/>
    <mergeCell ref="GWE3:GWG3"/>
    <mergeCell ref="GWN3:GWP3"/>
    <mergeCell ref="GWW3:GWY3"/>
    <mergeCell ref="HFN3:HFP3"/>
    <mergeCell ref="HFW3:HFY3"/>
    <mergeCell ref="HGF3:HGH3"/>
    <mergeCell ref="HGO3:HGQ3"/>
    <mergeCell ref="HGX3:HGZ3"/>
    <mergeCell ref="HHG3:HHI3"/>
    <mergeCell ref="HDL3:HDN3"/>
    <mergeCell ref="HDU3:HDW3"/>
    <mergeCell ref="HED3:HEF3"/>
    <mergeCell ref="HEM3:HEO3"/>
    <mergeCell ref="HEV3:HEX3"/>
    <mergeCell ref="HFE3:HFG3"/>
    <mergeCell ref="HBJ3:HBL3"/>
    <mergeCell ref="HBS3:HBU3"/>
    <mergeCell ref="HCB3:HCD3"/>
    <mergeCell ref="HCK3:HCM3"/>
    <mergeCell ref="HCT3:HCV3"/>
    <mergeCell ref="HDC3:HDE3"/>
    <mergeCell ref="HLT3:HLV3"/>
    <mergeCell ref="HMC3:HME3"/>
    <mergeCell ref="HML3:HMN3"/>
    <mergeCell ref="HMU3:HMW3"/>
    <mergeCell ref="HND3:HNF3"/>
    <mergeCell ref="HNM3:HNO3"/>
    <mergeCell ref="HJR3:HJT3"/>
    <mergeCell ref="HKA3:HKC3"/>
    <mergeCell ref="HKJ3:HKL3"/>
    <mergeCell ref="HKS3:HKU3"/>
    <mergeCell ref="HLB3:HLD3"/>
    <mergeCell ref="HLK3:HLM3"/>
    <mergeCell ref="HHP3:HHR3"/>
    <mergeCell ref="HHY3:HIA3"/>
    <mergeCell ref="HIH3:HIJ3"/>
    <mergeCell ref="HIQ3:HIS3"/>
    <mergeCell ref="HIZ3:HJB3"/>
    <mergeCell ref="HJI3:HJK3"/>
    <mergeCell ref="HRZ3:HSB3"/>
    <mergeCell ref="HSI3:HSK3"/>
    <mergeCell ref="HSR3:HST3"/>
    <mergeCell ref="HTA3:HTC3"/>
    <mergeCell ref="HTJ3:HTL3"/>
    <mergeCell ref="HTS3:HTU3"/>
    <mergeCell ref="HPX3:HPZ3"/>
    <mergeCell ref="HQG3:HQI3"/>
    <mergeCell ref="HQP3:HQR3"/>
    <mergeCell ref="HQY3:HRA3"/>
    <mergeCell ref="HRH3:HRJ3"/>
    <mergeCell ref="HRQ3:HRS3"/>
    <mergeCell ref="HNV3:HNX3"/>
    <mergeCell ref="HOE3:HOG3"/>
    <mergeCell ref="HON3:HOP3"/>
    <mergeCell ref="HOW3:HOY3"/>
    <mergeCell ref="HPF3:HPH3"/>
    <mergeCell ref="HPO3:HPQ3"/>
    <mergeCell ref="HYF3:HYH3"/>
    <mergeCell ref="HYO3:HYQ3"/>
    <mergeCell ref="HYX3:HYZ3"/>
    <mergeCell ref="HZG3:HZI3"/>
    <mergeCell ref="HZP3:HZR3"/>
    <mergeCell ref="HZY3:IAA3"/>
    <mergeCell ref="HWD3:HWF3"/>
    <mergeCell ref="HWM3:HWO3"/>
    <mergeCell ref="HWV3:HWX3"/>
    <mergeCell ref="HXE3:HXG3"/>
    <mergeCell ref="HXN3:HXP3"/>
    <mergeCell ref="HXW3:HXY3"/>
    <mergeCell ref="HUB3:HUD3"/>
    <mergeCell ref="HUK3:HUM3"/>
    <mergeCell ref="HUT3:HUV3"/>
    <mergeCell ref="HVC3:HVE3"/>
    <mergeCell ref="HVL3:HVN3"/>
    <mergeCell ref="HVU3:HVW3"/>
    <mergeCell ref="IEL3:IEN3"/>
    <mergeCell ref="IEU3:IEW3"/>
    <mergeCell ref="IFD3:IFF3"/>
    <mergeCell ref="IFM3:IFO3"/>
    <mergeCell ref="IFV3:IFX3"/>
    <mergeCell ref="IGE3:IGG3"/>
    <mergeCell ref="ICJ3:ICL3"/>
    <mergeCell ref="ICS3:ICU3"/>
    <mergeCell ref="IDB3:IDD3"/>
    <mergeCell ref="IDK3:IDM3"/>
    <mergeCell ref="IDT3:IDV3"/>
    <mergeCell ref="IEC3:IEE3"/>
    <mergeCell ref="IAH3:IAJ3"/>
    <mergeCell ref="IAQ3:IAS3"/>
    <mergeCell ref="IAZ3:IBB3"/>
    <mergeCell ref="IBI3:IBK3"/>
    <mergeCell ref="IBR3:IBT3"/>
    <mergeCell ref="ICA3:ICC3"/>
    <mergeCell ref="IKR3:IKT3"/>
    <mergeCell ref="ILA3:ILC3"/>
    <mergeCell ref="ILJ3:ILL3"/>
    <mergeCell ref="ILS3:ILU3"/>
    <mergeCell ref="IMB3:IMD3"/>
    <mergeCell ref="IMK3:IMM3"/>
    <mergeCell ref="IIP3:IIR3"/>
    <mergeCell ref="IIY3:IJA3"/>
    <mergeCell ref="IJH3:IJJ3"/>
    <mergeCell ref="IJQ3:IJS3"/>
    <mergeCell ref="IJZ3:IKB3"/>
    <mergeCell ref="IKI3:IKK3"/>
    <mergeCell ref="IGN3:IGP3"/>
    <mergeCell ref="IGW3:IGY3"/>
    <mergeCell ref="IHF3:IHH3"/>
    <mergeCell ref="IHO3:IHQ3"/>
    <mergeCell ref="IHX3:IHZ3"/>
    <mergeCell ref="IIG3:III3"/>
    <mergeCell ref="IQX3:IQZ3"/>
    <mergeCell ref="IRG3:IRI3"/>
    <mergeCell ref="IRP3:IRR3"/>
    <mergeCell ref="IRY3:ISA3"/>
    <mergeCell ref="ISH3:ISJ3"/>
    <mergeCell ref="ISQ3:ISS3"/>
    <mergeCell ref="IOV3:IOX3"/>
    <mergeCell ref="IPE3:IPG3"/>
    <mergeCell ref="IPN3:IPP3"/>
    <mergeCell ref="IPW3:IPY3"/>
    <mergeCell ref="IQF3:IQH3"/>
    <mergeCell ref="IQO3:IQQ3"/>
    <mergeCell ref="IMT3:IMV3"/>
    <mergeCell ref="INC3:INE3"/>
    <mergeCell ref="INL3:INN3"/>
    <mergeCell ref="INU3:INW3"/>
    <mergeCell ref="IOD3:IOF3"/>
    <mergeCell ref="IOM3:IOO3"/>
    <mergeCell ref="IXD3:IXF3"/>
    <mergeCell ref="IXM3:IXO3"/>
    <mergeCell ref="IXV3:IXX3"/>
    <mergeCell ref="IYE3:IYG3"/>
    <mergeCell ref="IYN3:IYP3"/>
    <mergeCell ref="IYW3:IYY3"/>
    <mergeCell ref="IVB3:IVD3"/>
    <mergeCell ref="IVK3:IVM3"/>
    <mergeCell ref="IVT3:IVV3"/>
    <mergeCell ref="IWC3:IWE3"/>
    <mergeCell ref="IWL3:IWN3"/>
    <mergeCell ref="IWU3:IWW3"/>
    <mergeCell ref="ISZ3:ITB3"/>
    <mergeCell ref="ITI3:ITK3"/>
    <mergeCell ref="ITR3:ITT3"/>
    <mergeCell ref="IUA3:IUC3"/>
    <mergeCell ref="IUJ3:IUL3"/>
    <mergeCell ref="IUS3:IUU3"/>
    <mergeCell ref="JDJ3:JDL3"/>
    <mergeCell ref="JDS3:JDU3"/>
    <mergeCell ref="JEB3:JED3"/>
    <mergeCell ref="JEK3:JEM3"/>
    <mergeCell ref="JET3:JEV3"/>
    <mergeCell ref="JFC3:JFE3"/>
    <mergeCell ref="JBH3:JBJ3"/>
    <mergeCell ref="JBQ3:JBS3"/>
    <mergeCell ref="JBZ3:JCB3"/>
    <mergeCell ref="JCI3:JCK3"/>
    <mergeCell ref="JCR3:JCT3"/>
    <mergeCell ref="JDA3:JDC3"/>
    <mergeCell ref="IZF3:IZH3"/>
    <mergeCell ref="IZO3:IZQ3"/>
    <mergeCell ref="IZX3:IZZ3"/>
    <mergeCell ref="JAG3:JAI3"/>
    <mergeCell ref="JAP3:JAR3"/>
    <mergeCell ref="JAY3:JBA3"/>
    <mergeCell ref="JJP3:JJR3"/>
    <mergeCell ref="JJY3:JKA3"/>
    <mergeCell ref="JKH3:JKJ3"/>
    <mergeCell ref="JKQ3:JKS3"/>
    <mergeCell ref="JKZ3:JLB3"/>
    <mergeCell ref="JLI3:JLK3"/>
    <mergeCell ref="JHN3:JHP3"/>
    <mergeCell ref="JHW3:JHY3"/>
    <mergeCell ref="JIF3:JIH3"/>
    <mergeCell ref="JIO3:JIQ3"/>
    <mergeCell ref="JIX3:JIZ3"/>
    <mergeCell ref="JJG3:JJI3"/>
    <mergeCell ref="JFL3:JFN3"/>
    <mergeCell ref="JFU3:JFW3"/>
    <mergeCell ref="JGD3:JGF3"/>
    <mergeCell ref="JGM3:JGO3"/>
    <mergeCell ref="JGV3:JGX3"/>
    <mergeCell ref="JHE3:JHG3"/>
    <mergeCell ref="JPV3:JPX3"/>
    <mergeCell ref="JQE3:JQG3"/>
    <mergeCell ref="JQN3:JQP3"/>
    <mergeCell ref="JQW3:JQY3"/>
    <mergeCell ref="JRF3:JRH3"/>
    <mergeCell ref="JRO3:JRQ3"/>
    <mergeCell ref="JNT3:JNV3"/>
    <mergeCell ref="JOC3:JOE3"/>
    <mergeCell ref="JOL3:JON3"/>
    <mergeCell ref="JOU3:JOW3"/>
    <mergeCell ref="JPD3:JPF3"/>
    <mergeCell ref="JPM3:JPO3"/>
    <mergeCell ref="JLR3:JLT3"/>
    <mergeCell ref="JMA3:JMC3"/>
    <mergeCell ref="JMJ3:JML3"/>
    <mergeCell ref="JMS3:JMU3"/>
    <mergeCell ref="JNB3:JND3"/>
    <mergeCell ref="JNK3:JNM3"/>
    <mergeCell ref="JWB3:JWD3"/>
    <mergeCell ref="JWK3:JWM3"/>
    <mergeCell ref="JWT3:JWV3"/>
    <mergeCell ref="JXC3:JXE3"/>
    <mergeCell ref="JXL3:JXN3"/>
    <mergeCell ref="JXU3:JXW3"/>
    <mergeCell ref="JTZ3:JUB3"/>
    <mergeCell ref="JUI3:JUK3"/>
    <mergeCell ref="JUR3:JUT3"/>
    <mergeCell ref="JVA3:JVC3"/>
    <mergeCell ref="JVJ3:JVL3"/>
    <mergeCell ref="JVS3:JVU3"/>
    <mergeCell ref="JRX3:JRZ3"/>
    <mergeCell ref="JSG3:JSI3"/>
    <mergeCell ref="JSP3:JSR3"/>
    <mergeCell ref="JSY3:JTA3"/>
    <mergeCell ref="JTH3:JTJ3"/>
    <mergeCell ref="JTQ3:JTS3"/>
    <mergeCell ref="KCH3:KCJ3"/>
    <mergeCell ref="KCQ3:KCS3"/>
    <mergeCell ref="KCZ3:KDB3"/>
    <mergeCell ref="KDI3:KDK3"/>
    <mergeCell ref="KDR3:KDT3"/>
    <mergeCell ref="KEA3:KEC3"/>
    <mergeCell ref="KAF3:KAH3"/>
    <mergeCell ref="KAO3:KAQ3"/>
    <mergeCell ref="KAX3:KAZ3"/>
    <mergeCell ref="KBG3:KBI3"/>
    <mergeCell ref="KBP3:KBR3"/>
    <mergeCell ref="KBY3:KCA3"/>
    <mergeCell ref="JYD3:JYF3"/>
    <mergeCell ref="JYM3:JYO3"/>
    <mergeCell ref="JYV3:JYX3"/>
    <mergeCell ref="JZE3:JZG3"/>
    <mergeCell ref="JZN3:JZP3"/>
    <mergeCell ref="JZW3:JZY3"/>
    <mergeCell ref="KIN3:KIP3"/>
    <mergeCell ref="KIW3:KIY3"/>
    <mergeCell ref="KJF3:KJH3"/>
    <mergeCell ref="KJO3:KJQ3"/>
    <mergeCell ref="KJX3:KJZ3"/>
    <mergeCell ref="KKG3:KKI3"/>
    <mergeCell ref="KGL3:KGN3"/>
    <mergeCell ref="KGU3:KGW3"/>
    <mergeCell ref="KHD3:KHF3"/>
    <mergeCell ref="KHM3:KHO3"/>
    <mergeCell ref="KHV3:KHX3"/>
    <mergeCell ref="KIE3:KIG3"/>
    <mergeCell ref="KEJ3:KEL3"/>
    <mergeCell ref="KES3:KEU3"/>
    <mergeCell ref="KFB3:KFD3"/>
    <mergeCell ref="KFK3:KFM3"/>
    <mergeCell ref="KFT3:KFV3"/>
    <mergeCell ref="KGC3:KGE3"/>
    <mergeCell ref="KOT3:KOV3"/>
    <mergeCell ref="KPC3:KPE3"/>
    <mergeCell ref="KPL3:KPN3"/>
    <mergeCell ref="KPU3:KPW3"/>
    <mergeCell ref="KQD3:KQF3"/>
    <mergeCell ref="KQM3:KQO3"/>
    <mergeCell ref="KMR3:KMT3"/>
    <mergeCell ref="KNA3:KNC3"/>
    <mergeCell ref="KNJ3:KNL3"/>
    <mergeCell ref="KNS3:KNU3"/>
    <mergeCell ref="KOB3:KOD3"/>
    <mergeCell ref="KOK3:KOM3"/>
    <mergeCell ref="KKP3:KKR3"/>
    <mergeCell ref="KKY3:KLA3"/>
    <mergeCell ref="KLH3:KLJ3"/>
    <mergeCell ref="KLQ3:KLS3"/>
    <mergeCell ref="KLZ3:KMB3"/>
    <mergeCell ref="KMI3:KMK3"/>
    <mergeCell ref="KUZ3:KVB3"/>
    <mergeCell ref="KVI3:KVK3"/>
    <mergeCell ref="KVR3:KVT3"/>
    <mergeCell ref="KWA3:KWC3"/>
    <mergeCell ref="KWJ3:KWL3"/>
    <mergeCell ref="KWS3:KWU3"/>
    <mergeCell ref="KSX3:KSZ3"/>
    <mergeCell ref="KTG3:KTI3"/>
    <mergeCell ref="KTP3:KTR3"/>
    <mergeCell ref="KTY3:KUA3"/>
    <mergeCell ref="KUH3:KUJ3"/>
    <mergeCell ref="KUQ3:KUS3"/>
    <mergeCell ref="KQV3:KQX3"/>
    <mergeCell ref="KRE3:KRG3"/>
    <mergeCell ref="KRN3:KRP3"/>
    <mergeCell ref="KRW3:KRY3"/>
    <mergeCell ref="KSF3:KSH3"/>
    <mergeCell ref="KSO3:KSQ3"/>
    <mergeCell ref="LBF3:LBH3"/>
    <mergeCell ref="LBO3:LBQ3"/>
    <mergeCell ref="LBX3:LBZ3"/>
    <mergeCell ref="LCG3:LCI3"/>
    <mergeCell ref="LCP3:LCR3"/>
    <mergeCell ref="LCY3:LDA3"/>
    <mergeCell ref="KZD3:KZF3"/>
    <mergeCell ref="KZM3:KZO3"/>
    <mergeCell ref="KZV3:KZX3"/>
    <mergeCell ref="LAE3:LAG3"/>
    <mergeCell ref="LAN3:LAP3"/>
    <mergeCell ref="LAW3:LAY3"/>
    <mergeCell ref="KXB3:KXD3"/>
    <mergeCell ref="KXK3:KXM3"/>
    <mergeCell ref="KXT3:KXV3"/>
    <mergeCell ref="KYC3:KYE3"/>
    <mergeCell ref="KYL3:KYN3"/>
    <mergeCell ref="KYU3:KYW3"/>
    <mergeCell ref="LHL3:LHN3"/>
    <mergeCell ref="LHU3:LHW3"/>
    <mergeCell ref="LID3:LIF3"/>
    <mergeCell ref="LIM3:LIO3"/>
    <mergeCell ref="LIV3:LIX3"/>
    <mergeCell ref="LJE3:LJG3"/>
    <mergeCell ref="LFJ3:LFL3"/>
    <mergeCell ref="LFS3:LFU3"/>
    <mergeCell ref="LGB3:LGD3"/>
    <mergeCell ref="LGK3:LGM3"/>
    <mergeCell ref="LGT3:LGV3"/>
    <mergeCell ref="LHC3:LHE3"/>
    <mergeCell ref="LDH3:LDJ3"/>
    <mergeCell ref="LDQ3:LDS3"/>
    <mergeCell ref="LDZ3:LEB3"/>
    <mergeCell ref="LEI3:LEK3"/>
    <mergeCell ref="LER3:LET3"/>
    <mergeCell ref="LFA3:LFC3"/>
    <mergeCell ref="LNR3:LNT3"/>
    <mergeCell ref="LOA3:LOC3"/>
    <mergeCell ref="LOJ3:LOL3"/>
    <mergeCell ref="LOS3:LOU3"/>
    <mergeCell ref="LPB3:LPD3"/>
    <mergeCell ref="LPK3:LPM3"/>
    <mergeCell ref="LLP3:LLR3"/>
    <mergeCell ref="LLY3:LMA3"/>
    <mergeCell ref="LMH3:LMJ3"/>
    <mergeCell ref="LMQ3:LMS3"/>
    <mergeCell ref="LMZ3:LNB3"/>
    <mergeCell ref="LNI3:LNK3"/>
    <mergeCell ref="LJN3:LJP3"/>
    <mergeCell ref="LJW3:LJY3"/>
    <mergeCell ref="LKF3:LKH3"/>
    <mergeCell ref="LKO3:LKQ3"/>
    <mergeCell ref="LKX3:LKZ3"/>
    <mergeCell ref="LLG3:LLI3"/>
    <mergeCell ref="LTX3:LTZ3"/>
    <mergeCell ref="LUG3:LUI3"/>
    <mergeCell ref="LUP3:LUR3"/>
    <mergeCell ref="LUY3:LVA3"/>
    <mergeCell ref="LVH3:LVJ3"/>
    <mergeCell ref="LVQ3:LVS3"/>
    <mergeCell ref="LRV3:LRX3"/>
    <mergeCell ref="LSE3:LSG3"/>
    <mergeCell ref="LSN3:LSP3"/>
    <mergeCell ref="LSW3:LSY3"/>
    <mergeCell ref="LTF3:LTH3"/>
    <mergeCell ref="LTO3:LTQ3"/>
    <mergeCell ref="LPT3:LPV3"/>
    <mergeCell ref="LQC3:LQE3"/>
    <mergeCell ref="LQL3:LQN3"/>
    <mergeCell ref="LQU3:LQW3"/>
    <mergeCell ref="LRD3:LRF3"/>
    <mergeCell ref="LRM3:LRO3"/>
    <mergeCell ref="MAD3:MAF3"/>
    <mergeCell ref="MAM3:MAO3"/>
    <mergeCell ref="MAV3:MAX3"/>
    <mergeCell ref="MBE3:MBG3"/>
    <mergeCell ref="MBN3:MBP3"/>
    <mergeCell ref="MBW3:MBY3"/>
    <mergeCell ref="LYB3:LYD3"/>
    <mergeCell ref="LYK3:LYM3"/>
    <mergeCell ref="LYT3:LYV3"/>
    <mergeCell ref="LZC3:LZE3"/>
    <mergeCell ref="LZL3:LZN3"/>
    <mergeCell ref="LZU3:LZW3"/>
    <mergeCell ref="LVZ3:LWB3"/>
    <mergeCell ref="LWI3:LWK3"/>
    <mergeCell ref="LWR3:LWT3"/>
    <mergeCell ref="LXA3:LXC3"/>
    <mergeCell ref="LXJ3:LXL3"/>
    <mergeCell ref="LXS3:LXU3"/>
    <mergeCell ref="MGJ3:MGL3"/>
    <mergeCell ref="MGS3:MGU3"/>
    <mergeCell ref="MHB3:MHD3"/>
    <mergeCell ref="MHK3:MHM3"/>
    <mergeCell ref="MHT3:MHV3"/>
    <mergeCell ref="MIC3:MIE3"/>
    <mergeCell ref="MEH3:MEJ3"/>
    <mergeCell ref="MEQ3:MES3"/>
    <mergeCell ref="MEZ3:MFB3"/>
    <mergeCell ref="MFI3:MFK3"/>
    <mergeCell ref="MFR3:MFT3"/>
    <mergeCell ref="MGA3:MGC3"/>
    <mergeCell ref="MCF3:MCH3"/>
    <mergeCell ref="MCO3:MCQ3"/>
    <mergeCell ref="MCX3:MCZ3"/>
    <mergeCell ref="MDG3:MDI3"/>
    <mergeCell ref="MDP3:MDR3"/>
    <mergeCell ref="MDY3:MEA3"/>
    <mergeCell ref="MMP3:MMR3"/>
    <mergeCell ref="MMY3:MNA3"/>
    <mergeCell ref="MNH3:MNJ3"/>
    <mergeCell ref="MNQ3:MNS3"/>
    <mergeCell ref="MNZ3:MOB3"/>
    <mergeCell ref="MOI3:MOK3"/>
    <mergeCell ref="MKN3:MKP3"/>
    <mergeCell ref="MKW3:MKY3"/>
    <mergeCell ref="MLF3:MLH3"/>
    <mergeCell ref="MLO3:MLQ3"/>
    <mergeCell ref="MLX3:MLZ3"/>
    <mergeCell ref="MMG3:MMI3"/>
    <mergeCell ref="MIL3:MIN3"/>
    <mergeCell ref="MIU3:MIW3"/>
    <mergeCell ref="MJD3:MJF3"/>
    <mergeCell ref="MJM3:MJO3"/>
    <mergeCell ref="MJV3:MJX3"/>
    <mergeCell ref="MKE3:MKG3"/>
    <mergeCell ref="MSV3:MSX3"/>
    <mergeCell ref="MTE3:MTG3"/>
    <mergeCell ref="MTN3:MTP3"/>
    <mergeCell ref="MTW3:MTY3"/>
    <mergeCell ref="MUF3:MUH3"/>
    <mergeCell ref="MUO3:MUQ3"/>
    <mergeCell ref="MQT3:MQV3"/>
    <mergeCell ref="MRC3:MRE3"/>
    <mergeCell ref="MRL3:MRN3"/>
    <mergeCell ref="MRU3:MRW3"/>
    <mergeCell ref="MSD3:MSF3"/>
    <mergeCell ref="MSM3:MSO3"/>
    <mergeCell ref="MOR3:MOT3"/>
    <mergeCell ref="MPA3:MPC3"/>
    <mergeCell ref="MPJ3:MPL3"/>
    <mergeCell ref="MPS3:MPU3"/>
    <mergeCell ref="MQB3:MQD3"/>
    <mergeCell ref="MQK3:MQM3"/>
    <mergeCell ref="MZB3:MZD3"/>
    <mergeCell ref="MZK3:MZM3"/>
    <mergeCell ref="MZT3:MZV3"/>
    <mergeCell ref="NAC3:NAE3"/>
    <mergeCell ref="NAL3:NAN3"/>
    <mergeCell ref="NAU3:NAW3"/>
    <mergeCell ref="MWZ3:MXB3"/>
    <mergeCell ref="MXI3:MXK3"/>
    <mergeCell ref="MXR3:MXT3"/>
    <mergeCell ref="MYA3:MYC3"/>
    <mergeCell ref="MYJ3:MYL3"/>
    <mergeCell ref="MYS3:MYU3"/>
    <mergeCell ref="MUX3:MUZ3"/>
    <mergeCell ref="MVG3:MVI3"/>
    <mergeCell ref="MVP3:MVR3"/>
    <mergeCell ref="MVY3:MWA3"/>
    <mergeCell ref="MWH3:MWJ3"/>
    <mergeCell ref="MWQ3:MWS3"/>
    <mergeCell ref="NFH3:NFJ3"/>
    <mergeCell ref="NFQ3:NFS3"/>
    <mergeCell ref="NFZ3:NGB3"/>
    <mergeCell ref="NGI3:NGK3"/>
    <mergeCell ref="NGR3:NGT3"/>
    <mergeCell ref="NHA3:NHC3"/>
    <mergeCell ref="NDF3:NDH3"/>
    <mergeCell ref="NDO3:NDQ3"/>
    <mergeCell ref="NDX3:NDZ3"/>
    <mergeCell ref="NEG3:NEI3"/>
    <mergeCell ref="NEP3:NER3"/>
    <mergeCell ref="NEY3:NFA3"/>
    <mergeCell ref="NBD3:NBF3"/>
    <mergeCell ref="NBM3:NBO3"/>
    <mergeCell ref="NBV3:NBX3"/>
    <mergeCell ref="NCE3:NCG3"/>
    <mergeCell ref="NCN3:NCP3"/>
    <mergeCell ref="NCW3:NCY3"/>
    <mergeCell ref="NLN3:NLP3"/>
    <mergeCell ref="NLW3:NLY3"/>
    <mergeCell ref="NMF3:NMH3"/>
    <mergeCell ref="NMO3:NMQ3"/>
    <mergeCell ref="NMX3:NMZ3"/>
    <mergeCell ref="NNG3:NNI3"/>
    <mergeCell ref="NJL3:NJN3"/>
    <mergeCell ref="NJU3:NJW3"/>
    <mergeCell ref="NKD3:NKF3"/>
    <mergeCell ref="NKM3:NKO3"/>
    <mergeCell ref="NKV3:NKX3"/>
    <mergeCell ref="NLE3:NLG3"/>
    <mergeCell ref="NHJ3:NHL3"/>
    <mergeCell ref="NHS3:NHU3"/>
    <mergeCell ref="NIB3:NID3"/>
    <mergeCell ref="NIK3:NIM3"/>
    <mergeCell ref="NIT3:NIV3"/>
    <mergeCell ref="NJC3:NJE3"/>
    <mergeCell ref="NRT3:NRV3"/>
    <mergeCell ref="NSC3:NSE3"/>
    <mergeCell ref="NSL3:NSN3"/>
    <mergeCell ref="NSU3:NSW3"/>
    <mergeCell ref="NTD3:NTF3"/>
    <mergeCell ref="NTM3:NTO3"/>
    <mergeCell ref="NPR3:NPT3"/>
    <mergeCell ref="NQA3:NQC3"/>
    <mergeCell ref="NQJ3:NQL3"/>
    <mergeCell ref="NQS3:NQU3"/>
    <mergeCell ref="NRB3:NRD3"/>
    <mergeCell ref="NRK3:NRM3"/>
    <mergeCell ref="NNP3:NNR3"/>
    <mergeCell ref="NNY3:NOA3"/>
    <mergeCell ref="NOH3:NOJ3"/>
    <mergeCell ref="NOQ3:NOS3"/>
    <mergeCell ref="NOZ3:NPB3"/>
    <mergeCell ref="NPI3:NPK3"/>
    <mergeCell ref="NXZ3:NYB3"/>
    <mergeCell ref="NYI3:NYK3"/>
    <mergeCell ref="NYR3:NYT3"/>
    <mergeCell ref="NZA3:NZC3"/>
    <mergeCell ref="NZJ3:NZL3"/>
    <mergeCell ref="NZS3:NZU3"/>
    <mergeCell ref="NVX3:NVZ3"/>
    <mergeCell ref="NWG3:NWI3"/>
    <mergeCell ref="NWP3:NWR3"/>
    <mergeCell ref="NWY3:NXA3"/>
    <mergeCell ref="NXH3:NXJ3"/>
    <mergeCell ref="NXQ3:NXS3"/>
    <mergeCell ref="NTV3:NTX3"/>
    <mergeCell ref="NUE3:NUG3"/>
    <mergeCell ref="NUN3:NUP3"/>
    <mergeCell ref="NUW3:NUY3"/>
    <mergeCell ref="NVF3:NVH3"/>
    <mergeCell ref="NVO3:NVQ3"/>
    <mergeCell ref="OEF3:OEH3"/>
    <mergeCell ref="OEO3:OEQ3"/>
    <mergeCell ref="OEX3:OEZ3"/>
    <mergeCell ref="OFG3:OFI3"/>
    <mergeCell ref="OFP3:OFR3"/>
    <mergeCell ref="OFY3:OGA3"/>
    <mergeCell ref="OCD3:OCF3"/>
    <mergeCell ref="OCM3:OCO3"/>
    <mergeCell ref="OCV3:OCX3"/>
    <mergeCell ref="ODE3:ODG3"/>
    <mergeCell ref="ODN3:ODP3"/>
    <mergeCell ref="ODW3:ODY3"/>
    <mergeCell ref="OAB3:OAD3"/>
    <mergeCell ref="OAK3:OAM3"/>
    <mergeCell ref="OAT3:OAV3"/>
    <mergeCell ref="OBC3:OBE3"/>
    <mergeCell ref="OBL3:OBN3"/>
    <mergeCell ref="OBU3:OBW3"/>
    <mergeCell ref="OKL3:OKN3"/>
    <mergeCell ref="OKU3:OKW3"/>
    <mergeCell ref="OLD3:OLF3"/>
    <mergeCell ref="OLM3:OLO3"/>
    <mergeCell ref="OLV3:OLX3"/>
    <mergeCell ref="OME3:OMG3"/>
    <mergeCell ref="OIJ3:OIL3"/>
    <mergeCell ref="OIS3:OIU3"/>
    <mergeCell ref="OJB3:OJD3"/>
    <mergeCell ref="OJK3:OJM3"/>
    <mergeCell ref="OJT3:OJV3"/>
    <mergeCell ref="OKC3:OKE3"/>
    <mergeCell ref="OGH3:OGJ3"/>
    <mergeCell ref="OGQ3:OGS3"/>
    <mergeCell ref="OGZ3:OHB3"/>
    <mergeCell ref="OHI3:OHK3"/>
    <mergeCell ref="OHR3:OHT3"/>
    <mergeCell ref="OIA3:OIC3"/>
    <mergeCell ref="OQR3:OQT3"/>
    <mergeCell ref="ORA3:ORC3"/>
    <mergeCell ref="ORJ3:ORL3"/>
    <mergeCell ref="ORS3:ORU3"/>
    <mergeCell ref="OSB3:OSD3"/>
    <mergeCell ref="OSK3:OSM3"/>
    <mergeCell ref="OOP3:OOR3"/>
    <mergeCell ref="OOY3:OPA3"/>
    <mergeCell ref="OPH3:OPJ3"/>
    <mergeCell ref="OPQ3:OPS3"/>
    <mergeCell ref="OPZ3:OQB3"/>
    <mergeCell ref="OQI3:OQK3"/>
    <mergeCell ref="OMN3:OMP3"/>
    <mergeCell ref="OMW3:OMY3"/>
    <mergeCell ref="ONF3:ONH3"/>
    <mergeCell ref="ONO3:ONQ3"/>
    <mergeCell ref="ONX3:ONZ3"/>
    <mergeCell ref="OOG3:OOI3"/>
    <mergeCell ref="OWX3:OWZ3"/>
    <mergeCell ref="OXG3:OXI3"/>
    <mergeCell ref="OXP3:OXR3"/>
    <mergeCell ref="OXY3:OYA3"/>
    <mergeCell ref="OYH3:OYJ3"/>
    <mergeCell ref="OYQ3:OYS3"/>
    <mergeCell ref="OUV3:OUX3"/>
    <mergeCell ref="OVE3:OVG3"/>
    <mergeCell ref="OVN3:OVP3"/>
    <mergeCell ref="OVW3:OVY3"/>
    <mergeCell ref="OWF3:OWH3"/>
    <mergeCell ref="OWO3:OWQ3"/>
    <mergeCell ref="OST3:OSV3"/>
    <mergeCell ref="OTC3:OTE3"/>
    <mergeCell ref="OTL3:OTN3"/>
    <mergeCell ref="OTU3:OTW3"/>
    <mergeCell ref="OUD3:OUF3"/>
    <mergeCell ref="OUM3:OUO3"/>
    <mergeCell ref="PDD3:PDF3"/>
    <mergeCell ref="PDM3:PDO3"/>
    <mergeCell ref="PDV3:PDX3"/>
    <mergeCell ref="PEE3:PEG3"/>
    <mergeCell ref="PEN3:PEP3"/>
    <mergeCell ref="PEW3:PEY3"/>
    <mergeCell ref="PBB3:PBD3"/>
    <mergeCell ref="PBK3:PBM3"/>
    <mergeCell ref="PBT3:PBV3"/>
    <mergeCell ref="PCC3:PCE3"/>
    <mergeCell ref="PCL3:PCN3"/>
    <mergeCell ref="PCU3:PCW3"/>
    <mergeCell ref="OYZ3:OZB3"/>
    <mergeCell ref="OZI3:OZK3"/>
    <mergeCell ref="OZR3:OZT3"/>
    <mergeCell ref="PAA3:PAC3"/>
    <mergeCell ref="PAJ3:PAL3"/>
    <mergeCell ref="PAS3:PAU3"/>
    <mergeCell ref="PJJ3:PJL3"/>
    <mergeCell ref="PJS3:PJU3"/>
    <mergeCell ref="PKB3:PKD3"/>
    <mergeCell ref="PKK3:PKM3"/>
    <mergeCell ref="PKT3:PKV3"/>
    <mergeCell ref="PLC3:PLE3"/>
    <mergeCell ref="PHH3:PHJ3"/>
    <mergeCell ref="PHQ3:PHS3"/>
    <mergeCell ref="PHZ3:PIB3"/>
    <mergeCell ref="PII3:PIK3"/>
    <mergeCell ref="PIR3:PIT3"/>
    <mergeCell ref="PJA3:PJC3"/>
    <mergeCell ref="PFF3:PFH3"/>
    <mergeCell ref="PFO3:PFQ3"/>
    <mergeCell ref="PFX3:PFZ3"/>
    <mergeCell ref="PGG3:PGI3"/>
    <mergeCell ref="PGP3:PGR3"/>
    <mergeCell ref="PGY3:PHA3"/>
    <mergeCell ref="PPP3:PPR3"/>
    <mergeCell ref="PPY3:PQA3"/>
    <mergeCell ref="PQH3:PQJ3"/>
    <mergeCell ref="PQQ3:PQS3"/>
    <mergeCell ref="PQZ3:PRB3"/>
    <mergeCell ref="PRI3:PRK3"/>
    <mergeCell ref="PNN3:PNP3"/>
    <mergeCell ref="PNW3:PNY3"/>
    <mergeCell ref="POF3:POH3"/>
    <mergeCell ref="POO3:POQ3"/>
    <mergeCell ref="POX3:POZ3"/>
    <mergeCell ref="PPG3:PPI3"/>
    <mergeCell ref="PLL3:PLN3"/>
    <mergeCell ref="PLU3:PLW3"/>
    <mergeCell ref="PMD3:PMF3"/>
    <mergeCell ref="PMM3:PMO3"/>
    <mergeCell ref="PMV3:PMX3"/>
    <mergeCell ref="PNE3:PNG3"/>
    <mergeCell ref="PVV3:PVX3"/>
    <mergeCell ref="PWE3:PWG3"/>
    <mergeCell ref="PWN3:PWP3"/>
    <mergeCell ref="PWW3:PWY3"/>
    <mergeCell ref="PXF3:PXH3"/>
    <mergeCell ref="PXO3:PXQ3"/>
    <mergeCell ref="PTT3:PTV3"/>
    <mergeCell ref="PUC3:PUE3"/>
    <mergeCell ref="PUL3:PUN3"/>
    <mergeCell ref="PUU3:PUW3"/>
    <mergeCell ref="PVD3:PVF3"/>
    <mergeCell ref="PVM3:PVO3"/>
    <mergeCell ref="PRR3:PRT3"/>
    <mergeCell ref="PSA3:PSC3"/>
    <mergeCell ref="PSJ3:PSL3"/>
    <mergeCell ref="PSS3:PSU3"/>
    <mergeCell ref="PTB3:PTD3"/>
    <mergeCell ref="PTK3:PTM3"/>
    <mergeCell ref="QCB3:QCD3"/>
    <mergeCell ref="QCK3:QCM3"/>
    <mergeCell ref="QCT3:QCV3"/>
    <mergeCell ref="QDC3:QDE3"/>
    <mergeCell ref="QDL3:QDN3"/>
    <mergeCell ref="QDU3:QDW3"/>
    <mergeCell ref="PZZ3:QAB3"/>
    <mergeCell ref="QAI3:QAK3"/>
    <mergeCell ref="QAR3:QAT3"/>
    <mergeCell ref="QBA3:QBC3"/>
    <mergeCell ref="QBJ3:QBL3"/>
    <mergeCell ref="QBS3:QBU3"/>
    <mergeCell ref="PXX3:PXZ3"/>
    <mergeCell ref="PYG3:PYI3"/>
    <mergeCell ref="PYP3:PYR3"/>
    <mergeCell ref="PYY3:PZA3"/>
    <mergeCell ref="PZH3:PZJ3"/>
    <mergeCell ref="PZQ3:PZS3"/>
    <mergeCell ref="QIH3:QIJ3"/>
    <mergeCell ref="QIQ3:QIS3"/>
    <mergeCell ref="QIZ3:QJB3"/>
    <mergeCell ref="QJI3:QJK3"/>
    <mergeCell ref="QJR3:QJT3"/>
    <mergeCell ref="QKA3:QKC3"/>
    <mergeCell ref="QGF3:QGH3"/>
    <mergeCell ref="QGO3:QGQ3"/>
    <mergeCell ref="QGX3:QGZ3"/>
    <mergeCell ref="QHG3:QHI3"/>
    <mergeCell ref="QHP3:QHR3"/>
    <mergeCell ref="QHY3:QIA3"/>
    <mergeCell ref="QED3:QEF3"/>
    <mergeCell ref="QEM3:QEO3"/>
    <mergeCell ref="QEV3:QEX3"/>
    <mergeCell ref="QFE3:QFG3"/>
    <mergeCell ref="QFN3:QFP3"/>
    <mergeCell ref="QFW3:QFY3"/>
    <mergeCell ref="QON3:QOP3"/>
    <mergeCell ref="QOW3:QOY3"/>
    <mergeCell ref="QPF3:QPH3"/>
    <mergeCell ref="QPO3:QPQ3"/>
    <mergeCell ref="QPX3:QPZ3"/>
    <mergeCell ref="QQG3:QQI3"/>
    <mergeCell ref="QML3:QMN3"/>
    <mergeCell ref="QMU3:QMW3"/>
    <mergeCell ref="QND3:QNF3"/>
    <mergeCell ref="QNM3:QNO3"/>
    <mergeCell ref="QNV3:QNX3"/>
    <mergeCell ref="QOE3:QOG3"/>
    <mergeCell ref="QKJ3:QKL3"/>
    <mergeCell ref="QKS3:QKU3"/>
    <mergeCell ref="QLB3:QLD3"/>
    <mergeCell ref="QLK3:QLM3"/>
    <mergeCell ref="QLT3:QLV3"/>
    <mergeCell ref="QMC3:QME3"/>
    <mergeCell ref="QUT3:QUV3"/>
    <mergeCell ref="QVC3:QVE3"/>
    <mergeCell ref="QVL3:QVN3"/>
    <mergeCell ref="QVU3:QVW3"/>
    <mergeCell ref="QWD3:QWF3"/>
    <mergeCell ref="QWM3:QWO3"/>
    <mergeCell ref="QSR3:QST3"/>
    <mergeCell ref="QTA3:QTC3"/>
    <mergeCell ref="QTJ3:QTL3"/>
    <mergeCell ref="QTS3:QTU3"/>
    <mergeCell ref="QUB3:QUD3"/>
    <mergeCell ref="QUK3:QUM3"/>
    <mergeCell ref="QQP3:QQR3"/>
    <mergeCell ref="QQY3:QRA3"/>
    <mergeCell ref="QRH3:QRJ3"/>
    <mergeCell ref="QRQ3:QRS3"/>
    <mergeCell ref="QRZ3:QSB3"/>
    <mergeCell ref="QSI3:QSK3"/>
    <mergeCell ref="RAZ3:RBB3"/>
    <mergeCell ref="RBI3:RBK3"/>
    <mergeCell ref="RBR3:RBT3"/>
    <mergeCell ref="RCA3:RCC3"/>
    <mergeCell ref="RCJ3:RCL3"/>
    <mergeCell ref="RCS3:RCU3"/>
    <mergeCell ref="QYX3:QYZ3"/>
    <mergeCell ref="QZG3:QZI3"/>
    <mergeCell ref="QZP3:QZR3"/>
    <mergeCell ref="QZY3:RAA3"/>
    <mergeCell ref="RAH3:RAJ3"/>
    <mergeCell ref="RAQ3:RAS3"/>
    <mergeCell ref="QWV3:QWX3"/>
    <mergeCell ref="QXE3:QXG3"/>
    <mergeCell ref="QXN3:QXP3"/>
    <mergeCell ref="QXW3:QXY3"/>
    <mergeCell ref="QYF3:QYH3"/>
    <mergeCell ref="QYO3:QYQ3"/>
    <mergeCell ref="RHF3:RHH3"/>
    <mergeCell ref="RHO3:RHQ3"/>
    <mergeCell ref="RHX3:RHZ3"/>
    <mergeCell ref="RIG3:RII3"/>
    <mergeCell ref="RIP3:RIR3"/>
    <mergeCell ref="RIY3:RJA3"/>
    <mergeCell ref="RFD3:RFF3"/>
    <mergeCell ref="RFM3:RFO3"/>
    <mergeCell ref="RFV3:RFX3"/>
    <mergeCell ref="RGE3:RGG3"/>
    <mergeCell ref="RGN3:RGP3"/>
    <mergeCell ref="RGW3:RGY3"/>
    <mergeCell ref="RDB3:RDD3"/>
    <mergeCell ref="RDK3:RDM3"/>
    <mergeCell ref="RDT3:RDV3"/>
    <mergeCell ref="REC3:REE3"/>
    <mergeCell ref="REL3:REN3"/>
    <mergeCell ref="REU3:REW3"/>
    <mergeCell ref="RNL3:RNN3"/>
    <mergeCell ref="RNU3:RNW3"/>
    <mergeCell ref="ROD3:ROF3"/>
    <mergeCell ref="ROM3:ROO3"/>
    <mergeCell ref="ROV3:ROX3"/>
    <mergeCell ref="RPE3:RPG3"/>
    <mergeCell ref="RLJ3:RLL3"/>
    <mergeCell ref="RLS3:RLU3"/>
    <mergeCell ref="RMB3:RMD3"/>
    <mergeCell ref="RMK3:RMM3"/>
    <mergeCell ref="RMT3:RMV3"/>
    <mergeCell ref="RNC3:RNE3"/>
    <mergeCell ref="RJH3:RJJ3"/>
    <mergeCell ref="RJQ3:RJS3"/>
    <mergeCell ref="RJZ3:RKB3"/>
    <mergeCell ref="RKI3:RKK3"/>
    <mergeCell ref="RKR3:RKT3"/>
    <mergeCell ref="RLA3:RLC3"/>
    <mergeCell ref="RTR3:RTT3"/>
    <mergeCell ref="RUA3:RUC3"/>
    <mergeCell ref="RUJ3:RUL3"/>
    <mergeCell ref="RUS3:RUU3"/>
    <mergeCell ref="RVB3:RVD3"/>
    <mergeCell ref="RVK3:RVM3"/>
    <mergeCell ref="RRP3:RRR3"/>
    <mergeCell ref="RRY3:RSA3"/>
    <mergeCell ref="RSH3:RSJ3"/>
    <mergeCell ref="RSQ3:RSS3"/>
    <mergeCell ref="RSZ3:RTB3"/>
    <mergeCell ref="RTI3:RTK3"/>
    <mergeCell ref="RPN3:RPP3"/>
    <mergeCell ref="RPW3:RPY3"/>
    <mergeCell ref="RQF3:RQH3"/>
    <mergeCell ref="RQO3:RQQ3"/>
    <mergeCell ref="RQX3:RQZ3"/>
    <mergeCell ref="RRG3:RRI3"/>
    <mergeCell ref="RZX3:RZZ3"/>
    <mergeCell ref="SAG3:SAI3"/>
    <mergeCell ref="SAP3:SAR3"/>
    <mergeCell ref="SAY3:SBA3"/>
    <mergeCell ref="SBH3:SBJ3"/>
    <mergeCell ref="SBQ3:SBS3"/>
    <mergeCell ref="RXV3:RXX3"/>
    <mergeCell ref="RYE3:RYG3"/>
    <mergeCell ref="RYN3:RYP3"/>
    <mergeCell ref="RYW3:RYY3"/>
    <mergeCell ref="RZF3:RZH3"/>
    <mergeCell ref="RZO3:RZQ3"/>
    <mergeCell ref="RVT3:RVV3"/>
    <mergeCell ref="RWC3:RWE3"/>
    <mergeCell ref="RWL3:RWN3"/>
    <mergeCell ref="RWU3:RWW3"/>
    <mergeCell ref="RXD3:RXF3"/>
    <mergeCell ref="RXM3:RXO3"/>
    <mergeCell ref="SGD3:SGF3"/>
    <mergeCell ref="SGM3:SGO3"/>
    <mergeCell ref="SGV3:SGX3"/>
    <mergeCell ref="SHE3:SHG3"/>
    <mergeCell ref="SHN3:SHP3"/>
    <mergeCell ref="SHW3:SHY3"/>
    <mergeCell ref="SEB3:SED3"/>
    <mergeCell ref="SEK3:SEM3"/>
    <mergeCell ref="SET3:SEV3"/>
    <mergeCell ref="SFC3:SFE3"/>
    <mergeCell ref="SFL3:SFN3"/>
    <mergeCell ref="SFU3:SFW3"/>
    <mergeCell ref="SBZ3:SCB3"/>
    <mergeCell ref="SCI3:SCK3"/>
    <mergeCell ref="SCR3:SCT3"/>
    <mergeCell ref="SDA3:SDC3"/>
    <mergeCell ref="SDJ3:SDL3"/>
    <mergeCell ref="SDS3:SDU3"/>
    <mergeCell ref="SMJ3:SML3"/>
    <mergeCell ref="SMS3:SMU3"/>
    <mergeCell ref="SNB3:SND3"/>
    <mergeCell ref="SNK3:SNM3"/>
    <mergeCell ref="SNT3:SNV3"/>
    <mergeCell ref="SOC3:SOE3"/>
    <mergeCell ref="SKH3:SKJ3"/>
    <mergeCell ref="SKQ3:SKS3"/>
    <mergeCell ref="SKZ3:SLB3"/>
    <mergeCell ref="SLI3:SLK3"/>
    <mergeCell ref="SLR3:SLT3"/>
    <mergeCell ref="SMA3:SMC3"/>
    <mergeCell ref="SIF3:SIH3"/>
    <mergeCell ref="SIO3:SIQ3"/>
    <mergeCell ref="SIX3:SIZ3"/>
    <mergeCell ref="SJG3:SJI3"/>
    <mergeCell ref="SJP3:SJR3"/>
    <mergeCell ref="SJY3:SKA3"/>
    <mergeCell ref="SSP3:SSR3"/>
    <mergeCell ref="SSY3:STA3"/>
    <mergeCell ref="STH3:STJ3"/>
    <mergeCell ref="STQ3:STS3"/>
    <mergeCell ref="STZ3:SUB3"/>
    <mergeCell ref="SUI3:SUK3"/>
    <mergeCell ref="SQN3:SQP3"/>
    <mergeCell ref="SQW3:SQY3"/>
    <mergeCell ref="SRF3:SRH3"/>
    <mergeCell ref="SRO3:SRQ3"/>
    <mergeCell ref="SRX3:SRZ3"/>
    <mergeCell ref="SSG3:SSI3"/>
    <mergeCell ref="SOL3:SON3"/>
    <mergeCell ref="SOU3:SOW3"/>
    <mergeCell ref="SPD3:SPF3"/>
    <mergeCell ref="SPM3:SPO3"/>
    <mergeCell ref="SPV3:SPX3"/>
    <mergeCell ref="SQE3:SQG3"/>
    <mergeCell ref="SYV3:SYX3"/>
    <mergeCell ref="SZE3:SZG3"/>
    <mergeCell ref="SZN3:SZP3"/>
    <mergeCell ref="SZW3:SZY3"/>
    <mergeCell ref="TAF3:TAH3"/>
    <mergeCell ref="TAO3:TAQ3"/>
    <mergeCell ref="SWT3:SWV3"/>
    <mergeCell ref="SXC3:SXE3"/>
    <mergeCell ref="SXL3:SXN3"/>
    <mergeCell ref="SXU3:SXW3"/>
    <mergeCell ref="SYD3:SYF3"/>
    <mergeCell ref="SYM3:SYO3"/>
    <mergeCell ref="SUR3:SUT3"/>
    <mergeCell ref="SVA3:SVC3"/>
    <mergeCell ref="SVJ3:SVL3"/>
    <mergeCell ref="SVS3:SVU3"/>
    <mergeCell ref="SWB3:SWD3"/>
    <mergeCell ref="SWK3:SWM3"/>
    <mergeCell ref="TFB3:TFD3"/>
    <mergeCell ref="TFK3:TFM3"/>
    <mergeCell ref="TFT3:TFV3"/>
    <mergeCell ref="TGC3:TGE3"/>
    <mergeCell ref="TGL3:TGN3"/>
    <mergeCell ref="TGU3:TGW3"/>
    <mergeCell ref="TCZ3:TDB3"/>
    <mergeCell ref="TDI3:TDK3"/>
    <mergeCell ref="TDR3:TDT3"/>
    <mergeCell ref="TEA3:TEC3"/>
    <mergeCell ref="TEJ3:TEL3"/>
    <mergeCell ref="TES3:TEU3"/>
    <mergeCell ref="TAX3:TAZ3"/>
    <mergeCell ref="TBG3:TBI3"/>
    <mergeCell ref="TBP3:TBR3"/>
    <mergeCell ref="TBY3:TCA3"/>
    <mergeCell ref="TCH3:TCJ3"/>
    <mergeCell ref="TCQ3:TCS3"/>
    <mergeCell ref="TLH3:TLJ3"/>
    <mergeCell ref="TLQ3:TLS3"/>
    <mergeCell ref="TLZ3:TMB3"/>
    <mergeCell ref="TMI3:TMK3"/>
    <mergeCell ref="TMR3:TMT3"/>
    <mergeCell ref="TNA3:TNC3"/>
    <mergeCell ref="TJF3:TJH3"/>
    <mergeCell ref="TJO3:TJQ3"/>
    <mergeCell ref="TJX3:TJZ3"/>
    <mergeCell ref="TKG3:TKI3"/>
    <mergeCell ref="TKP3:TKR3"/>
    <mergeCell ref="TKY3:TLA3"/>
    <mergeCell ref="THD3:THF3"/>
    <mergeCell ref="THM3:THO3"/>
    <mergeCell ref="THV3:THX3"/>
    <mergeCell ref="TIE3:TIG3"/>
    <mergeCell ref="TIN3:TIP3"/>
    <mergeCell ref="TIW3:TIY3"/>
    <mergeCell ref="TRN3:TRP3"/>
    <mergeCell ref="TRW3:TRY3"/>
    <mergeCell ref="TSF3:TSH3"/>
    <mergeCell ref="TSO3:TSQ3"/>
    <mergeCell ref="TSX3:TSZ3"/>
    <mergeCell ref="TTG3:TTI3"/>
    <mergeCell ref="TPL3:TPN3"/>
    <mergeCell ref="TPU3:TPW3"/>
    <mergeCell ref="TQD3:TQF3"/>
    <mergeCell ref="TQM3:TQO3"/>
    <mergeCell ref="TQV3:TQX3"/>
    <mergeCell ref="TRE3:TRG3"/>
    <mergeCell ref="TNJ3:TNL3"/>
    <mergeCell ref="TNS3:TNU3"/>
    <mergeCell ref="TOB3:TOD3"/>
    <mergeCell ref="TOK3:TOM3"/>
    <mergeCell ref="TOT3:TOV3"/>
    <mergeCell ref="TPC3:TPE3"/>
    <mergeCell ref="TXT3:TXV3"/>
    <mergeCell ref="TYC3:TYE3"/>
    <mergeCell ref="TYL3:TYN3"/>
    <mergeCell ref="TYU3:TYW3"/>
    <mergeCell ref="TZD3:TZF3"/>
    <mergeCell ref="TZM3:TZO3"/>
    <mergeCell ref="TVR3:TVT3"/>
    <mergeCell ref="TWA3:TWC3"/>
    <mergeCell ref="TWJ3:TWL3"/>
    <mergeCell ref="TWS3:TWU3"/>
    <mergeCell ref="TXB3:TXD3"/>
    <mergeCell ref="TXK3:TXM3"/>
    <mergeCell ref="TTP3:TTR3"/>
    <mergeCell ref="TTY3:TUA3"/>
    <mergeCell ref="TUH3:TUJ3"/>
    <mergeCell ref="TUQ3:TUS3"/>
    <mergeCell ref="TUZ3:TVB3"/>
    <mergeCell ref="TVI3:TVK3"/>
    <mergeCell ref="UDZ3:UEB3"/>
    <mergeCell ref="UEI3:UEK3"/>
    <mergeCell ref="UER3:UET3"/>
    <mergeCell ref="UFA3:UFC3"/>
    <mergeCell ref="UFJ3:UFL3"/>
    <mergeCell ref="UFS3:UFU3"/>
    <mergeCell ref="UBX3:UBZ3"/>
    <mergeCell ref="UCG3:UCI3"/>
    <mergeCell ref="UCP3:UCR3"/>
    <mergeCell ref="UCY3:UDA3"/>
    <mergeCell ref="UDH3:UDJ3"/>
    <mergeCell ref="UDQ3:UDS3"/>
    <mergeCell ref="TZV3:TZX3"/>
    <mergeCell ref="UAE3:UAG3"/>
    <mergeCell ref="UAN3:UAP3"/>
    <mergeCell ref="UAW3:UAY3"/>
    <mergeCell ref="UBF3:UBH3"/>
    <mergeCell ref="UBO3:UBQ3"/>
    <mergeCell ref="UKF3:UKH3"/>
    <mergeCell ref="UKO3:UKQ3"/>
    <mergeCell ref="UKX3:UKZ3"/>
    <mergeCell ref="ULG3:ULI3"/>
    <mergeCell ref="ULP3:ULR3"/>
    <mergeCell ref="ULY3:UMA3"/>
    <mergeCell ref="UID3:UIF3"/>
    <mergeCell ref="UIM3:UIO3"/>
    <mergeCell ref="UIV3:UIX3"/>
    <mergeCell ref="UJE3:UJG3"/>
    <mergeCell ref="UJN3:UJP3"/>
    <mergeCell ref="UJW3:UJY3"/>
    <mergeCell ref="UGB3:UGD3"/>
    <mergeCell ref="UGK3:UGM3"/>
    <mergeCell ref="UGT3:UGV3"/>
    <mergeCell ref="UHC3:UHE3"/>
    <mergeCell ref="UHL3:UHN3"/>
    <mergeCell ref="UHU3:UHW3"/>
    <mergeCell ref="UQL3:UQN3"/>
    <mergeCell ref="UQU3:UQW3"/>
    <mergeCell ref="URD3:URF3"/>
    <mergeCell ref="URM3:URO3"/>
    <mergeCell ref="URV3:URX3"/>
    <mergeCell ref="USE3:USG3"/>
    <mergeCell ref="UOJ3:UOL3"/>
    <mergeCell ref="UOS3:UOU3"/>
    <mergeCell ref="UPB3:UPD3"/>
    <mergeCell ref="UPK3:UPM3"/>
    <mergeCell ref="UPT3:UPV3"/>
    <mergeCell ref="UQC3:UQE3"/>
    <mergeCell ref="UMH3:UMJ3"/>
    <mergeCell ref="UMQ3:UMS3"/>
    <mergeCell ref="UMZ3:UNB3"/>
    <mergeCell ref="UNI3:UNK3"/>
    <mergeCell ref="UNR3:UNT3"/>
    <mergeCell ref="UOA3:UOC3"/>
    <mergeCell ref="UWR3:UWT3"/>
    <mergeCell ref="UXA3:UXC3"/>
    <mergeCell ref="UXJ3:UXL3"/>
    <mergeCell ref="UXS3:UXU3"/>
    <mergeCell ref="UYB3:UYD3"/>
    <mergeCell ref="UYK3:UYM3"/>
    <mergeCell ref="UUP3:UUR3"/>
    <mergeCell ref="UUY3:UVA3"/>
    <mergeCell ref="UVH3:UVJ3"/>
    <mergeCell ref="UVQ3:UVS3"/>
    <mergeCell ref="UVZ3:UWB3"/>
    <mergeCell ref="UWI3:UWK3"/>
    <mergeCell ref="USN3:USP3"/>
    <mergeCell ref="USW3:USY3"/>
    <mergeCell ref="UTF3:UTH3"/>
    <mergeCell ref="UTO3:UTQ3"/>
    <mergeCell ref="UTX3:UTZ3"/>
    <mergeCell ref="UUG3:UUI3"/>
    <mergeCell ref="VCX3:VCZ3"/>
    <mergeCell ref="VDG3:VDI3"/>
    <mergeCell ref="VDP3:VDR3"/>
    <mergeCell ref="VDY3:VEA3"/>
    <mergeCell ref="VEH3:VEJ3"/>
    <mergeCell ref="VEQ3:VES3"/>
    <mergeCell ref="VAV3:VAX3"/>
    <mergeCell ref="VBE3:VBG3"/>
    <mergeCell ref="VBN3:VBP3"/>
    <mergeCell ref="VBW3:VBY3"/>
    <mergeCell ref="VCF3:VCH3"/>
    <mergeCell ref="VCO3:VCQ3"/>
    <mergeCell ref="UYT3:UYV3"/>
    <mergeCell ref="UZC3:UZE3"/>
    <mergeCell ref="UZL3:UZN3"/>
    <mergeCell ref="UZU3:UZW3"/>
    <mergeCell ref="VAD3:VAF3"/>
    <mergeCell ref="VAM3:VAO3"/>
    <mergeCell ref="VJD3:VJF3"/>
    <mergeCell ref="VJM3:VJO3"/>
    <mergeCell ref="VJV3:VJX3"/>
    <mergeCell ref="VKE3:VKG3"/>
    <mergeCell ref="VKN3:VKP3"/>
    <mergeCell ref="VKW3:VKY3"/>
    <mergeCell ref="VHB3:VHD3"/>
    <mergeCell ref="VHK3:VHM3"/>
    <mergeCell ref="VHT3:VHV3"/>
    <mergeCell ref="VIC3:VIE3"/>
    <mergeCell ref="VIL3:VIN3"/>
    <mergeCell ref="VIU3:VIW3"/>
    <mergeCell ref="VEZ3:VFB3"/>
    <mergeCell ref="VFI3:VFK3"/>
    <mergeCell ref="VFR3:VFT3"/>
    <mergeCell ref="VGA3:VGC3"/>
    <mergeCell ref="VGJ3:VGL3"/>
    <mergeCell ref="VGS3:VGU3"/>
    <mergeCell ref="VPJ3:VPL3"/>
    <mergeCell ref="VPS3:VPU3"/>
    <mergeCell ref="VQB3:VQD3"/>
    <mergeCell ref="VQK3:VQM3"/>
    <mergeCell ref="VQT3:VQV3"/>
    <mergeCell ref="VRC3:VRE3"/>
    <mergeCell ref="VNH3:VNJ3"/>
    <mergeCell ref="VNQ3:VNS3"/>
    <mergeCell ref="VNZ3:VOB3"/>
    <mergeCell ref="VOI3:VOK3"/>
    <mergeCell ref="VOR3:VOT3"/>
    <mergeCell ref="VPA3:VPC3"/>
    <mergeCell ref="VLF3:VLH3"/>
    <mergeCell ref="VLO3:VLQ3"/>
    <mergeCell ref="VLX3:VLZ3"/>
    <mergeCell ref="VMG3:VMI3"/>
    <mergeCell ref="VMP3:VMR3"/>
    <mergeCell ref="VMY3:VNA3"/>
    <mergeCell ref="VVP3:VVR3"/>
    <mergeCell ref="VVY3:VWA3"/>
    <mergeCell ref="VWH3:VWJ3"/>
    <mergeCell ref="VWQ3:VWS3"/>
    <mergeCell ref="VWZ3:VXB3"/>
    <mergeCell ref="VXI3:VXK3"/>
    <mergeCell ref="VTN3:VTP3"/>
    <mergeCell ref="VTW3:VTY3"/>
    <mergeCell ref="VUF3:VUH3"/>
    <mergeCell ref="VUO3:VUQ3"/>
    <mergeCell ref="VUX3:VUZ3"/>
    <mergeCell ref="VVG3:VVI3"/>
    <mergeCell ref="VRL3:VRN3"/>
    <mergeCell ref="VRU3:VRW3"/>
    <mergeCell ref="VSD3:VSF3"/>
    <mergeCell ref="VSM3:VSO3"/>
    <mergeCell ref="VSV3:VSX3"/>
    <mergeCell ref="VTE3:VTG3"/>
    <mergeCell ref="WBV3:WBX3"/>
    <mergeCell ref="WCE3:WCG3"/>
    <mergeCell ref="WCN3:WCP3"/>
    <mergeCell ref="WCW3:WCY3"/>
    <mergeCell ref="WDF3:WDH3"/>
    <mergeCell ref="WDO3:WDQ3"/>
    <mergeCell ref="VZT3:VZV3"/>
    <mergeCell ref="WAC3:WAE3"/>
    <mergeCell ref="WAL3:WAN3"/>
    <mergeCell ref="WAU3:WAW3"/>
    <mergeCell ref="WBD3:WBF3"/>
    <mergeCell ref="WBM3:WBO3"/>
    <mergeCell ref="VXR3:VXT3"/>
    <mergeCell ref="VYA3:VYC3"/>
    <mergeCell ref="VYJ3:VYL3"/>
    <mergeCell ref="VYS3:VYU3"/>
    <mergeCell ref="VZB3:VZD3"/>
    <mergeCell ref="VZK3:VZM3"/>
    <mergeCell ref="WIB3:WID3"/>
    <mergeCell ref="WIK3:WIM3"/>
    <mergeCell ref="WIT3:WIV3"/>
    <mergeCell ref="WJC3:WJE3"/>
    <mergeCell ref="WJL3:WJN3"/>
    <mergeCell ref="WJU3:WJW3"/>
    <mergeCell ref="WFZ3:WGB3"/>
    <mergeCell ref="WGI3:WGK3"/>
    <mergeCell ref="WGR3:WGT3"/>
    <mergeCell ref="WHA3:WHC3"/>
    <mergeCell ref="WHJ3:WHL3"/>
    <mergeCell ref="WHS3:WHU3"/>
    <mergeCell ref="WDX3:WDZ3"/>
    <mergeCell ref="WEG3:WEI3"/>
    <mergeCell ref="WEP3:WER3"/>
    <mergeCell ref="WEY3:WFA3"/>
    <mergeCell ref="WFH3:WFJ3"/>
    <mergeCell ref="WFQ3:WFS3"/>
    <mergeCell ref="WOH3:WOJ3"/>
    <mergeCell ref="WOQ3:WOS3"/>
    <mergeCell ref="WOZ3:WPB3"/>
    <mergeCell ref="WPI3:WPK3"/>
    <mergeCell ref="WPR3:WPT3"/>
    <mergeCell ref="WQA3:WQC3"/>
    <mergeCell ref="WMF3:WMH3"/>
    <mergeCell ref="WMO3:WMQ3"/>
    <mergeCell ref="WMX3:WMZ3"/>
    <mergeCell ref="WNG3:WNI3"/>
    <mergeCell ref="WNP3:WNR3"/>
    <mergeCell ref="WNY3:WOA3"/>
    <mergeCell ref="WKD3:WKF3"/>
    <mergeCell ref="WKM3:WKO3"/>
    <mergeCell ref="WKV3:WKX3"/>
    <mergeCell ref="WLE3:WLG3"/>
    <mergeCell ref="WLN3:WLP3"/>
    <mergeCell ref="WLW3:WLY3"/>
    <mergeCell ref="WXH3:WXJ3"/>
    <mergeCell ref="WXQ3:WXS3"/>
    <mergeCell ref="WXZ3:WYB3"/>
    <mergeCell ref="WYI3:WYK3"/>
    <mergeCell ref="WUN3:WUP3"/>
    <mergeCell ref="WUW3:WUY3"/>
    <mergeCell ref="WVF3:WVH3"/>
    <mergeCell ref="WVO3:WVQ3"/>
    <mergeCell ref="WVX3:WVZ3"/>
    <mergeCell ref="WWG3:WWI3"/>
    <mergeCell ref="WSL3:WSN3"/>
    <mergeCell ref="WSU3:WSW3"/>
    <mergeCell ref="WTD3:WTF3"/>
    <mergeCell ref="WTM3:WTO3"/>
    <mergeCell ref="WTV3:WTX3"/>
    <mergeCell ref="WUE3:WUG3"/>
    <mergeCell ref="WQJ3:WQL3"/>
    <mergeCell ref="WQS3:WQU3"/>
    <mergeCell ref="WRB3:WRD3"/>
    <mergeCell ref="WRK3:WRM3"/>
    <mergeCell ref="WRT3:WRV3"/>
    <mergeCell ref="WSC3:WSE3"/>
    <mergeCell ref="A6:D6"/>
    <mergeCell ref="F6:I6"/>
    <mergeCell ref="A2637:I2637"/>
    <mergeCell ref="XEX3:XEY3"/>
    <mergeCell ref="A4:A5"/>
    <mergeCell ref="B4:B5"/>
    <mergeCell ref="C4:C5"/>
    <mergeCell ref="D4:D5"/>
    <mergeCell ref="E4:E5"/>
    <mergeCell ref="F4:F5"/>
    <mergeCell ref="G4:G5"/>
    <mergeCell ref="H4:I4"/>
    <mergeCell ref="XCV3:XCX3"/>
    <mergeCell ref="XDE3:XDG3"/>
    <mergeCell ref="XDN3:XDP3"/>
    <mergeCell ref="XDW3:XDY3"/>
    <mergeCell ref="XEF3:XEH3"/>
    <mergeCell ref="XEO3:XEQ3"/>
    <mergeCell ref="XAT3:XAV3"/>
    <mergeCell ref="XBC3:XBE3"/>
    <mergeCell ref="XBL3:XBN3"/>
    <mergeCell ref="XBU3:XBW3"/>
    <mergeCell ref="XCD3:XCF3"/>
    <mergeCell ref="XCM3:XCO3"/>
    <mergeCell ref="WYR3:WYT3"/>
    <mergeCell ref="WZA3:WZC3"/>
    <mergeCell ref="WZJ3:WZL3"/>
    <mergeCell ref="WZS3:WZU3"/>
    <mergeCell ref="XAB3:XAD3"/>
    <mergeCell ref="XAK3:XAM3"/>
    <mergeCell ref="WWP3:WWR3"/>
    <mergeCell ref="WWY3:WXA3"/>
  </mergeCells>
  <phoneticPr fontId="2" type="noConversion"/>
  <dataValidations count="5">
    <dataValidation type="list" allowBlank="1" showInputMessage="1" showErrorMessage="1" sqref="H91:H139 H140:I151 H1790:H2636 H1695:I1706 H1727:I1789 H1708:H1726 I2602:I2636" xr:uid="{4CDC83EA-24B9-4780-9B67-0754A4F04BCC}">
      <formula1>#REF!</formula1>
    </dataValidation>
    <dataValidation type="list" allowBlank="1" showInputMessage="1" showErrorMessage="1" sqref="H9:I18" xr:uid="{5C0818D9-50D8-4512-A996-5007CD885139}">
      <formula1>$H$39</formula1>
    </dataValidation>
    <dataValidation type="list" allowBlank="1" showInputMessage="1" showErrorMessage="1" sqref="H1707 I1707:I1726" xr:uid="{60506888-847B-49EB-A290-D9A91F0469BE}">
      <formula1>$H$55</formula1>
    </dataValidation>
    <dataValidation type="list" allowBlank="1" showInputMessage="1" showErrorMessage="1" sqref="I91:I139 H1394:I1694 H1324:H1393 H430:I1323 I1324:I1388 H19:I41 H8:I8 I50:I51 H42:H51 H52:I90 H152:I405 I406:I429 H406:H424 H429" xr:uid="{CCB7F3C0-E1B6-452E-A8CC-F3712D04E180}">
      <formula1>#REF!</formula1>
    </dataValidation>
    <dataValidation type="list" allowBlank="1" showErrorMessage="1" sqref="H425:H428" xr:uid="{6700E928-68E2-4DE6-8E7C-52C58FDEDC2D}">
      <formula1>#REF!</formula1>
    </dataValidation>
  </dataValidations>
  <printOptions horizontalCentered="1"/>
  <pageMargins left="0.15748031496062992" right="0.15748031496062992" top="0.15748031496062992" bottom="0.35433070866141736" header="0.19685039370078741" footer="0.15748031496062992"/>
  <pageSetup paperSize="9" scale="95" fitToHeight="0" pageOrder="overThenDown" orientation="landscape" r:id="rId1"/>
  <headerFooter alignWithMargins="0">
    <oddHeader xml:space="preserve">&amp;L
</oddHeader>
    <oddFooter>&amp;C&amp;11第 &amp;P 頁，共 &amp;N 頁</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F8DA3-CD21-4FBB-BB90-B462C2498D83}">
  <dimension ref="A3:G53"/>
  <sheetViews>
    <sheetView topLeftCell="A13" workbookViewId="0">
      <selection activeCell="B7" sqref="B7"/>
    </sheetView>
  </sheetViews>
  <sheetFormatPr defaultRowHeight="16.5" x14ac:dyDescent="0.25"/>
  <cols>
    <col min="1" max="1" width="33.875" bestFit="1" customWidth="1"/>
    <col min="2" max="2" width="21.875" bestFit="1" customWidth="1"/>
    <col min="3" max="3" width="17.125" bestFit="1" customWidth="1"/>
    <col min="4" max="4" width="21.875" bestFit="1" customWidth="1"/>
    <col min="5" max="5" width="17.125" bestFit="1" customWidth="1"/>
    <col min="6" max="6" width="29.625" bestFit="1" customWidth="1"/>
    <col min="7" max="7" width="25" bestFit="1" customWidth="1"/>
  </cols>
  <sheetData>
    <row r="3" spans="1:7" x14ac:dyDescent="0.25">
      <c r="A3" s="189"/>
      <c r="B3" s="190" t="s">
        <v>2486</v>
      </c>
      <c r="C3" s="189"/>
      <c r="D3" s="189"/>
      <c r="E3" s="189"/>
      <c r="F3" s="189"/>
      <c r="G3" s="189"/>
    </row>
    <row r="4" spans="1:7" x14ac:dyDescent="0.25">
      <c r="A4" s="189"/>
      <c r="B4" s="189" t="s">
        <v>2489</v>
      </c>
      <c r="C4" s="189"/>
      <c r="D4" s="189" t="s">
        <v>2461</v>
      </c>
      <c r="E4" s="189"/>
      <c r="F4" s="189" t="s">
        <v>2487</v>
      </c>
      <c r="G4" s="189" t="s">
        <v>2488</v>
      </c>
    </row>
    <row r="5" spans="1:7" x14ac:dyDescent="0.25">
      <c r="A5" s="190" t="s">
        <v>2462</v>
      </c>
      <c r="B5" s="189" t="s">
        <v>2484</v>
      </c>
      <c r="C5" s="189" t="s">
        <v>2485</v>
      </c>
      <c r="D5" s="189" t="s">
        <v>2484</v>
      </c>
      <c r="E5" s="189" t="s">
        <v>2485</v>
      </c>
      <c r="F5" s="189"/>
      <c r="G5" s="189"/>
    </row>
    <row r="6" spans="1:7" x14ac:dyDescent="0.25">
      <c r="A6" s="191" t="s">
        <v>2464</v>
      </c>
      <c r="B6" s="209">
        <v>165</v>
      </c>
      <c r="C6" s="192">
        <v>7</v>
      </c>
      <c r="D6" s="192"/>
      <c r="E6" s="192"/>
      <c r="F6" s="192">
        <v>165</v>
      </c>
      <c r="G6" s="192">
        <v>7</v>
      </c>
    </row>
    <row r="7" spans="1:7" x14ac:dyDescent="0.25">
      <c r="A7" s="191" t="s">
        <v>795</v>
      </c>
      <c r="B7" s="209">
        <v>494</v>
      </c>
      <c r="C7" s="192">
        <v>7</v>
      </c>
      <c r="D7" s="192"/>
      <c r="E7" s="192"/>
      <c r="F7" s="192">
        <v>494</v>
      </c>
      <c r="G7" s="192">
        <v>7</v>
      </c>
    </row>
    <row r="8" spans="1:7" x14ac:dyDescent="0.25">
      <c r="A8" s="191" t="s">
        <v>627</v>
      </c>
      <c r="B8" s="209">
        <v>320</v>
      </c>
      <c r="C8" s="192">
        <v>5</v>
      </c>
      <c r="D8" s="192"/>
      <c r="E8" s="192"/>
      <c r="F8" s="192">
        <v>320</v>
      </c>
      <c r="G8" s="192">
        <v>5</v>
      </c>
    </row>
    <row r="9" spans="1:7" x14ac:dyDescent="0.25">
      <c r="A9" s="191" t="s">
        <v>2465</v>
      </c>
      <c r="B9" s="209">
        <v>206</v>
      </c>
      <c r="C9" s="192">
        <v>6</v>
      </c>
      <c r="D9" s="192"/>
      <c r="E9" s="192"/>
      <c r="F9" s="192">
        <v>206</v>
      </c>
      <c r="G9" s="192">
        <v>6</v>
      </c>
    </row>
    <row r="10" spans="1:7" x14ac:dyDescent="0.25">
      <c r="A10" s="191" t="s">
        <v>2466</v>
      </c>
      <c r="B10" s="209">
        <v>385</v>
      </c>
      <c r="C10" s="192">
        <v>8</v>
      </c>
      <c r="D10" s="192"/>
      <c r="E10" s="192"/>
      <c r="F10" s="192">
        <v>385</v>
      </c>
      <c r="G10" s="192">
        <v>8</v>
      </c>
    </row>
    <row r="11" spans="1:7" x14ac:dyDescent="0.25">
      <c r="A11" s="191" t="s">
        <v>658</v>
      </c>
      <c r="B11" s="209">
        <v>196</v>
      </c>
      <c r="C11" s="192">
        <v>3</v>
      </c>
      <c r="D11" s="192"/>
      <c r="E11" s="192"/>
      <c r="F11" s="192">
        <v>196</v>
      </c>
      <c r="G11" s="192">
        <v>3</v>
      </c>
    </row>
    <row r="12" spans="1:7" x14ac:dyDescent="0.25">
      <c r="A12" s="191" t="s">
        <v>619</v>
      </c>
      <c r="B12" s="209">
        <v>205</v>
      </c>
      <c r="C12" s="192">
        <v>7</v>
      </c>
      <c r="D12" s="192"/>
      <c r="E12" s="192"/>
      <c r="F12" s="192">
        <v>205</v>
      </c>
      <c r="G12" s="192">
        <v>7</v>
      </c>
    </row>
    <row r="13" spans="1:7" x14ac:dyDescent="0.25">
      <c r="A13" s="191" t="s">
        <v>2467</v>
      </c>
      <c r="B13" s="209">
        <v>1489</v>
      </c>
      <c r="C13" s="192">
        <v>9</v>
      </c>
      <c r="D13" s="192"/>
      <c r="E13" s="192"/>
      <c r="F13" s="192">
        <v>1489</v>
      </c>
      <c r="G13" s="192">
        <v>9</v>
      </c>
    </row>
    <row r="14" spans="1:7" x14ac:dyDescent="0.25">
      <c r="A14" s="191" t="s">
        <v>600</v>
      </c>
      <c r="B14" s="209">
        <v>40</v>
      </c>
      <c r="C14" s="192">
        <v>2</v>
      </c>
      <c r="D14" s="192"/>
      <c r="E14" s="192"/>
      <c r="F14" s="192">
        <v>40</v>
      </c>
      <c r="G14" s="192">
        <v>2</v>
      </c>
    </row>
    <row r="15" spans="1:7" x14ac:dyDescent="0.25">
      <c r="A15" s="191" t="s">
        <v>2468</v>
      </c>
      <c r="B15" s="209">
        <v>150</v>
      </c>
      <c r="C15" s="192">
        <v>4</v>
      </c>
      <c r="D15" s="192"/>
      <c r="E15" s="192"/>
      <c r="F15" s="192">
        <v>150</v>
      </c>
      <c r="G15" s="192">
        <v>4</v>
      </c>
    </row>
    <row r="16" spans="1:7" x14ac:dyDescent="0.25">
      <c r="A16" s="191" t="s">
        <v>2469</v>
      </c>
      <c r="B16" s="209">
        <v>100</v>
      </c>
      <c r="C16" s="192">
        <v>2</v>
      </c>
      <c r="D16" s="192"/>
      <c r="E16" s="192"/>
      <c r="F16" s="192">
        <v>100</v>
      </c>
      <c r="G16" s="192">
        <v>2</v>
      </c>
    </row>
    <row r="17" spans="1:7" x14ac:dyDescent="0.25">
      <c r="A17" s="191" t="s">
        <v>554</v>
      </c>
      <c r="B17" s="209">
        <v>1749</v>
      </c>
      <c r="C17" s="192">
        <v>20</v>
      </c>
      <c r="D17" s="192"/>
      <c r="E17" s="192"/>
      <c r="F17" s="192">
        <v>1749</v>
      </c>
      <c r="G17" s="192">
        <v>20</v>
      </c>
    </row>
    <row r="18" spans="1:7" x14ac:dyDescent="0.25">
      <c r="A18" s="191" t="s">
        <v>2470</v>
      </c>
      <c r="B18" s="209">
        <v>30</v>
      </c>
      <c r="C18" s="192">
        <v>1</v>
      </c>
      <c r="D18" s="192"/>
      <c r="E18" s="192"/>
      <c r="F18" s="192">
        <v>30</v>
      </c>
      <c r="G18" s="192">
        <v>1</v>
      </c>
    </row>
    <row r="19" spans="1:7" x14ac:dyDescent="0.25">
      <c r="A19" s="191" t="s">
        <v>584</v>
      </c>
      <c r="B19" s="209">
        <v>240</v>
      </c>
      <c r="C19" s="192">
        <v>3</v>
      </c>
      <c r="D19" s="192"/>
      <c r="E19" s="192"/>
      <c r="F19" s="192">
        <v>240</v>
      </c>
      <c r="G19" s="192">
        <v>3</v>
      </c>
    </row>
    <row r="20" spans="1:7" x14ac:dyDescent="0.25">
      <c r="A20" s="191" t="s">
        <v>435</v>
      </c>
      <c r="B20" s="209">
        <v>630</v>
      </c>
      <c r="C20" s="192">
        <v>12</v>
      </c>
      <c r="D20" s="192"/>
      <c r="E20" s="192"/>
      <c r="F20" s="192">
        <v>630</v>
      </c>
      <c r="G20" s="192">
        <v>12</v>
      </c>
    </row>
    <row r="21" spans="1:7" x14ac:dyDescent="0.25">
      <c r="A21" s="191" t="s">
        <v>1119</v>
      </c>
      <c r="B21" s="209">
        <v>80</v>
      </c>
      <c r="C21" s="192">
        <v>3</v>
      </c>
      <c r="D21" s="192"/>
      <c r="E21" s="192"/>
      <c r="F21" s="192">
        <v>80</v>
      </c>
      <c r="G21" s="192">
        <v>3</v>
      </c>
    </row>
    <row r="22" spans="1:7" x14ac:dyDescent="0.25">
      <c r="A22" s="191" t="s">
        <v>2471</v>
      </c>
      <c r="B22" s="209">
        <v>90</v>
      </c>
      <c r="C22" s="192">
        <v>2</v>
      </c>
      <c r="D22" s="192"/>
      <c r="E22" s="192"/>
      <c r="F22" s="192">
        <v>90</v>
      </c>
      <c r="G22" s="192">
        <v>2</v>
      </c>
    </row>
    <row r="23" spans="1:7" x14ac:dyDescent="0.25">
      <c r="A23" s="191" t="s">
        <v>2491</v>
      </c>
      <c r="B23" s="209">
        <v>170</v>
      </c>
      <c r="C23" s="192">
        <v>4</v>
      </c>
      <c r="D23" s="192"/>
      <c r="E23" s="192"/>
      <c r="F23" s="192">
        <v>170</v>
      </c>
      <c r="G23" s="192">
        <v>4</v>
      </c>
    </row>
    <row r="24" spans="1:7" x14ac:dyDescent="0.25">
      <c r="A24" s="191" t="s">
        <v>2472</v>
      </c>
      <c r="B24" s="209">
        <v>7203</v>
      </c>
      <c r="C24" s="192">
        <v>116</v>
      </c>
      <c r="D24" s="192"/>
      <c r="E24" s="192"/>
      <c r="F24" s="192">
        <v>7203</v>
      </c>
      <c r="G24" s="192">
        <v>116</v>
      </c>
    </row>
    <row r="25" spans="1:7" x14ac:dyDescent="0.25">
      <c r="A25" s="191" t="s">
        <v>1041</v>
      </c>
      <c r="B25" s="209">
        <v>160</v>
      </c>
      <c r="C25" s="192">
        <v>8</v>
      </c>
      <c r="D25" s="192"/>
      <c r="E25" s="192"/>
      <c r="F25" s="192">
        <v>160</v>
      </c>
      <c r="G25" s="192">
        <v>8</v>
      </c>
    </row>
    <row r="26" spans="1:7" x14ac:dyDescent="0.25">
      <c r="A26" s="191" t="s">
        <v>664</v>
      </c>
      <c r="B26" s="209">
        <v>198139</v>
      </c>
      <c r="C26" s="192">
        <v>24</v>
      </c>
      <c r="D26" s="192"/>
      <c r="E26" s="192"/>
      <c r="F26" s="192">
        <v>198139</v>
      </c>
      <c r="G26" s="192">
        <v>24</v>
      </c>
    </row>
    <row r="27" spans="1:7" x14ac:dyDescent="0.25">
      <c r="A27" s="191" t="s">
        <v>2508</v>
      </c>
      <c r="B27" s="192"/>
      <c r="C27" s="192"/>
      <c r="D27" s="192">
        <v>60</v>
      </c>
      <c r="E27" s="192">
        <v>6</v>
      </c>
      <c r="F27" s="192">
        <v>60</v>
      </c>
      <c r="G27" s="192">
        <v>6</v>
      </c>
    </row>
    <row r="28" spans="1:7" x14ac:dyDescent="0.25">
      <c r="A28" s="191" t="s">
        <v>1528</v>
      </c>
      <c r="B28" s="209">
        <v>95737</v>
      </c>
      <c r="C28" s="192">
        <v>655</v>
      </c>
      <c r="D28" s="192">
        <v>43776</v>
      </c>
      <c r="E28" s="192">
        <v>812</v>
      </c>
      <c r="F28" s="192">
        <v>139513</v>
      </c>
      <c r="G28" s="192">
        <v>1467</v>
      </c>
    </row>
    <row r="29" spans="1:7" x14ac:dyDescent="0.25">
      <c r="A29" s="191" t="s">
        <v>1070</v>
      </c>
      <c r="B29" s="209">
        <v>1028.4000000000001</v>
      </c>
      <c r="C29" s="192">
        <v>33</v>
      </c>
      <c r="D29" s="192"/>
      <c r="E29" s="192"/>
      <c r="F29" s="192">
        <v>1028.4000000000001</v>
      </c>
      <c r="G29" s="192">
        <v>33</v>
      </c>
    </row>
    <row r="30" spans="1:7" x14ac:dyDescent="0.25">
      <c r="A30" s="191" t="s">
        <v>2473</v>
      </c>
      <c r="B30" s="209">
        <v>423</v>
      </c>
      <c r="C30" s="192">
        <v>10</v>
      </c>
      <c r="D30" s="192"/>
      <c r="E30" s="192"/>
      <c r="F30" s="192">
        <v>423</v>
      </c>
      <c r="G30" s="192">
        <v>10</v>
      </c>
    </row>
    <row r="31" spans="1:7" x14ac:dyDescent="0.25">
      <c r="A31" s="191" t="s">
        <v>2447</v>
      </c>
      <c r="B31" s="192"/>
      <c r="C31" s="192"/>
      <c r="D31" s="192">
        <v>19891</v>
      </c>
      <c r="E31" s="192">
        <v>30</v>
      </c>
      <c r="F31" s="192">
        <v>19891</v>
      </c>
      <c r="G31" s="192">
        <v>30</v>
      </c>
    </row>
    <row r="32" spans="1:7" x14ac:dyDescent="0.25">
      <c r="A32" s="191" t="s">
        <v>1443</v>
      </c>
      <c r="B32" s="209">
        <v>8813</v>
      </c>
      <c r="C32" s="192">
        <v>70</v>
      </c>
      <c r="D32" s="192">
        <v>9711</v>
      </c>
      <c r="E32" s="192">
        <v>21</v>
      </c>
      <c r="F32" s="192">
        <v>18524</v>
      </c>
      <c r="G32" s="192">
        <v>91</v>
      </c>
    </row>
    <row r="33" spans="1:7" x14ac:dyDescent="0.25">
      <c r="A33" s="191" t="s">
        <v>2474</v>
      </c>
      <c r="B33" s="209">
        <v>50202</v>
      </c>
      <c r="C33" s="192">
        <v>12</v>
      </c>
      <c r="D33" s="192"/>
      <c r="E33" s="192"/>
      <c r="F33" s="192">
        <v>50202</v>
      </c>
      <c r="G33" s="192">
        <v>12</v>
      </c>
    </row>
    <row r="34" spans="1:7" x14ac:dyDescent="0.25">
      <c r="A34" s="191" t="s">
        <v>636</v>
      </c>
      <c r="B34" s="209">
        <v>8783</v>
      </c>
      <c r="C34" s="192">
        <v>9</v>
      </c>
      <c r="D34" s="192"/>
      <c r="E34" s="192"/>
      <c r="F34" s="192">
        <v>8783</v>
      </c>
      <c r="G34" s="192">
        <v>9</v>
      </c>
    </row>
    <row r="35" spans="1:7" x14ac:dyDescent="0.25">
      <c r="A35" s="191" t="s">
        <v>182</v>
      </c>
      <c r="B35" s="209">
        <v>180625.1</v>
      </c>
      <c r="C35" s="192">
        <v>189</v>
      </c>
      <c r="D35" s="192">
        <v>12987</v>
      </c>
      <c r="E35" s="192">
        <v>47</v>
      </c>
      <c r="F35" s="192">
        <v>193612.1</v>
      </c>
      <c r="G35" s="192">
        <v>236</v>
      </c>
    </row>
    <row r="36" spans="1:7" x14ac:dyDescent="0.25">
      <c r="A36" s="191" t="s">
        <v>2475</v>
      </c>
      <c r="B36" s="209">
        <v>10913.699999999999</v>
      </c>
      <c r="C36" s="192">
        <v>109</v>
      </c>
      <c r="D36" s="192"/>
      <c r="E36" s="192"/>
      <c r="F36" s="192">
        <v>10913.699999999999</v>
      </c>
      <c r="G36" s="192">
        <v>109</v>
      </c>
    </row>
    <row r="37" spans="1:7" x14ac:dyDescent="0.25">
      <c r="A37" s="191" t="s">
        <v>2476</v>
      </c>
      <c r="B37" s="209">
        <v>50521</v>
      </c>
      <c r="C37" s="192">
        <v>54</v>
      </c>
      <c r="D37" s="192"/>
      <c r="E37" s="192"/>
      <c r="F37" s="192">
        <v>50521</v>
      </c>
      <c r="G37" s="192">
        <v>54</v>
      </c>
    </row>
    <row r="38" spans="1:7" x14ac:dyDescent="0.25">
      <c r="A38" s="191" t="s">
        <v>2395</v>
      </c>
      <c r="B38" s="192"/>
      <c r="C38" s="192"/>
      <c r="D38" s="192">
        <v>277</v>
      </c>
      <c r="E38" s="192">
        <v>20</v>
      </c>
      <c r="F38" s="192">
        <v>277</v>
      </c>
      <c r="G38" s="192">
        <v>20</v>
      </c>
    </row>
    <row r="39" spans="1:7" x14ac:dyDescent="0.25">
      <c r="A39" s="191" t="s">
        <v>2477</v>
      </c>
      <c r="B39" s="209">
        <v>1972</v>
      </c>
      <c r="C39" s="192">
        <v>20</v>
      </c>
      <c r="D39" s="192"/>
      <c r="E39" s="192"/>
      <c r="F39" s="192">
        <v>1972</v>
      </c>
      <c r="G39" s="192">
        <v>20</v>
      </c>
    </row>
    <row r="40" spans="1:7" x14ac:dyDescent="0.25">
      <c r="A40" s="191" t="s">
        <v>2367</v>
      </c>
      <c r="B40" s="209">
        <v>1396</v>
      </c>
      <c r="C40" s="192">
        <v>17</v>
      </c>
      <c r="D40" s="192"/>
      <c r="E40" s="192"/>
      <c r="F40" s="192">
        <v>1396</v>
      </c>
      <c r="G40" s="192">
        <v>17</v>
      </c>
    </row>
    <row r="41" spans="1:7" x14ac:dyDescent="0.25">
      <c r="A41" s="191" t="s">
        <v>318</v>
      </c>
      <c r="B41" s="209">
        <v>2517</v>
      </c>
      <c r="C41" s="192">
        <v>5</v>
      </c>
      <c r="D41" s="192"/>
      <c r="E41" s="192"/>
      <c r="F41" s="192">
        <v>2517</v>
      </c>
      <c r="G41" s="192">
        <v>5</v>
      </c>
    </row>
    <row r="42" spans="1:7" x14ac:dyDescent="0.25">
      <c r="A42" s="191" t="s">
        <v>2478</v>
      </c>
      <c r="B42" s="209">
        <v>180</v>
      </c>
      <c r="C42" s="192">
        <v>7</v>
      </c>
      <c r="D42" s="192"/>
      <c r="E42" s="192"/>
      <c r="F42" s="192">
        <v>180</v>
      </c>
      <c r="G42" s="192">
        <v>7</v>
      </c>
    </row>
    <row r="43" spans="1:7" x14ac:dyDescent="0.25">
      <c r="A43" s="191" t="s">
        <v>551</v>
      </c>
      <c r="B43" s="209">
        <v>37</v>
      </c>
      <c r="C43" s="192">
        <v>1</v>
      </c>
      <c r="D43" s="192"/>
      <c r="E43" s="192"/>
      <c r="F43" s="192">
        <v>37</v>
      </c>
      <c r="G43" s="192">
        <v>1</v>
      </c>
    </row>
    <row r="44" spans="1:7" x14ac:dyDescent="0.25">
      <c r="A44" s="191" t="s">
        <v>2479</v>
      </c>
      <c r="B44" s="209">
        <v>1691</v>
      </c>
      <c r="C44" s="192">
        <v>1</v>
      </c>
      <c r="D44" s="192">
        <v>8422</v>
      </c>
      <c r="E44" s="192">
        <v>6</v>
      </c>
      <c r="F44" s="192">
        <v>10113</v>
      </c>
      <c r="G44" s="192">
        <v>7</v>
      </c>
    </row>
    <row r="45" spans="1:7" x14ac:dyDescent="0.25">
      <c r="A45" s="191" t="s">
        <v>305</v>
      </c>
      <c r="B45" s="209">
        <v>1761</v>
      </c>
      <c r="C45" s="192">
        <v>7</v>
      </c>
      <c r="D45" s="192"/>
      <c r="E45" s="192"/>
      <c r="F45" s="192">
        <v>1761</v>
      </c>
      <c r="G45" s="192">
        <v>7</v>
      </c>
    </row>
    <row r="46" spans="1:7" x14ac:dyDescent="0.25">
      <c r="A46" s="191" t="s">
        <v>2480</v>
      </c>
      <c r="B46" s="209">
        <v>764</v>
      </c>
      <c r="C46" s="192">
        <v>48</v>
      </c>
      <c r="D46" s="192"/>
      <c r="E46" s="192"/>
      <c r="F46" s="192">
        <v>764</v>
      </c>
      <c r="G46" s="192">
        <v>48</v>
      </c>
    </row>
    <row r="47" spans="1:7" x14ac:dyDescent="0.25">
      <c r="A47" s="191" t="s">
        <v>347</v>
      </c>
      <c r="B47" s="209">
        <v>1115</v>
      </c>
      <c r="C47" s="192">
        <v>49</v>
      </c>
      <c r="D47" s="192"/>
      <c r="E47" s="192"/>
      <c r="F47" s="192">
        <v>1115</v>
      </c>
      <c r="G47" s="192">
        <v>49</v>
      </c>
    </row>
    <row r="48" spans="1:7" x14ac:dyDescent="0.25">
      <c r="A48" s="191" t="s">
        <v>1524</v>
      </c>
      <c r="B48" s="209">
        <v>300</v>
      </c>
      <c r="C48" s="192">
        <v>1</v>
      </c>
      <c r="D48" s="192"/>
      <c r="E48" s="192"/>
      <c r="F48" s="192">
        <v>300</v>
      </c>
      <c r="G48" s="192">
        <v>1</v>
      </c>
    </row>
    <row r="49" spans="1:7" x14ac:dyDescent="0.25">
      <c r="A49" s="191" t="s">
        <v>2481</v>
      </c>
      <c r="B49" s="209">
        <v>3195</v>
      </c>
      <c r="C49" s="192">
        <v>120</v>
      </c>
      <c r="D49" s="192"/>
      <c r="E49" s="192"/>
      <c r="F49" s="192">
        <v>3195</v>
      </c>
      <c r="G49" s="192">
        <v>120</v>
      </c>
    </row>
    <row r="50" spans="1:7" x14ac:dyDescent="0.25">
      <c r="A50" s="191" t="s">
        <v>604</v>
      </c>
      <c r="B50" s="209">
        <v>230</v>
      </c>
      <c r="C50" s="192">
        <v>6</v>
      </c>
      <c r="D50" s="192"/>
      <c r="E50" s="192"/>
      <c r="F50" s="192">
        <v>230</v>
      </c>
      <c r="G50" s="192">
        <v>6</v>
      </c>
    </row>
    <row r="51" spans="1:7" x14ac:dyDescent="0.25">
      <c r="A51" s="191" t="s">
        <v>2482</v>
      </c>
      <c r="B51" s="209">
        <v>350</v>
      </c>
      <c r="C51" s="192">
        <v>10</v>
      </c>
      <c r="D51" s="192"/>
      <c r="E51" s="192"/>
      <c r="F51" s="192">
        <v>350</v>
      </c>
      <c r="G51" s="192">
        <v>10</v>
      </c>
    </row>
    <row r="52" spans="1:7" x14ac:dyDescent="0.25">
      <c r="A52" s="191" t="s">
        <v>2483</v>
      </c>
      <c r="B52" s="209">
        <v>902</v>
      </c>
      <c r="C52" s="192">
        <v>1</v>
      </c>
      <c r="D52" s="192"/>
      <c r="E52" s="192"/>
      <c r="F52" s="192">
        <v>902</v>
      </c>
      <c r="G52" s="192">
        <v>1</v>
      </c>
    </row>
    <row r="53" spans="1:7" x14ac:dyDescent="0.25">
      <c r="A53" s="191" t="s">
        <v>2463</v>
      </c>
      <c r="B53" s="192">
        <v>635697.20000000007</v>
      </c>
      <c r="C53" s="192">
        <v>1687</v>
      </c>
      <c r="D53" s="192">
        <v>95124</v>
      </c>
      <c r="E53" s="192">
        <v>942</v>
      </c>
      <c r="F53" s="192">
        <v>730821.2</v>
      </c>
      <c r="G53" s="192">
        <v>2629</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2</vt:i4>
      </vt:variant>
    </vt:vector>
  </HeadingPairs>
  <TitlesOfParts>
    <vt:vector size="4" baseType="lpstr">
      <vt:lpstr>民團2</vt:lpstr>
      <vt:lpstr>樞紐</vt:lpstr>
      <vt:lpstr>民團2!Print_Area</vt:lpstr>
      <vt:lpstr>民團2!Print_Titles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dbas2024199@outlook.com</dc:creator>
  <cp:lastModifiedBy>dbas2024199@outlook.com</cp:lastModifiedBy>
  <cp:lastPrinted>2026-07-14T07:51:39Z</cp:lastPrinted>
  <dcterms:created xsi:type="dcterms:W3CDTF">2025-01-22T03:50:53Z</dcterms:created>
  <dcterms:modified xsi:type="dcterms:W3CDTF">2026-07-14T09:13:55Z</dcterms:modified>
</cp:coreProperties>
</file>