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170" windowHeight="7455" tabRatio="833"/>
  </bookViews>
  <sheets>
    <sheet name="公告地價總額統計P23" sheetId="23" r:id="rId1"/>
  </sheets>
  <externalReferences>
    <externalReference r:id="rId2"/>
  </externalReferences>
  <definedNames>
    <definedName name="A">#REF!</definedName>
    <definedName name="B">#REF!</definedName>
    <definedName name="_xlnm.Print_Area" localSheetId="0">公告地價總額統計P23!$A$1:$E$33</definedName>
    <definedName name="Z_2BB217C0_404B_4FF7_8103_71317C9AAD9E_.wvu.PrintArea" localSheetId="0" hidden="1">公告地價總額統計P23!$A$1:$E$33</definedName>
    <definedName name="Z_2BB217C0_404B_4FF7_8103_71317C9AAD9E_.wvu.Rows" localSheetId="0" hidden="1">公告地價總額統計P23!$3:$3</definedName>
    <definedName name="Z_496DCBA2_DFC7_465C_A7EA_D35E1A889B4C_.wvu.PrintArea" localSheetId="0" hidden="1">公告地價總額統計P23!$A$1:$E$33</definedName>
    <definedName name="Z_496DCBA2_DFC7_465C_A7EA_D35E1A889B4C_.wvu.Rows" localSheetId="0" hidden="1">公告地價總額統計P23!$3:$3</definedName>
    <definedName name="Z_9EB1796A_6A47_45EA_944C_D7F09FF32F4B_.wvu.PrintArea" localSheetId="0" hidden="1">公告地價總額統計P23!$A$1:$E$33</definedName>
    <definedName name="Z_9EB1796A_6A47_45EA_944C_D7F09FF32F4B_.wvu.Rows" localSheetId="0" hidden="1">公告地價總額統計P23!$3:$3</definedName>
    <definedName name="差距" localSheetId="0">[1]縣市毗鄰地價P13!#REF!</definedName>
    <definedName name="差距">[1]縣市毗鄰地價P13!#REF!</definedName>
  </definedNames>
  <calcPr calcId="152511"/>
  <customWorkbookViews>
    <customWorkbookView name="林勝雄 - 個人檢視畫面" guid="{2BB217C0-404B-4FF7-8103-71317C9AAD9E}" mergeInterval="0" personalView="1" maximized="1" xWindow="-9" yWindow="-9" windowWidth="1938" windowHeight="1050" tabRatio="833" activeSheetId="30"/>
    <customWorkbookView name="林筱涵 - 個人檢視畫面" guid="{9EB1796A-6A47-45EA-944C-D7F09FF32F4B}" mergeInterval="0" personalView="1" maximized="1" windowWidth="1916" windowHeight="796" tabRatio="833" activeSheetId="26"/>
    <customWorkbookView name="張朝倫 - 個人檢視畫面" guid="{496DCBA2-DFC7-465C-A7EA-D35E1A889B4C}" mergeInterval="0" personalView="1" maximized="1" windowWidth="1916" windowHeight="797" tabRatio="833" activeSheetId="2"/>
  </customWorkbookViews>
</workbook>
</file>

<file path=xl/calcChain.xml><?xml version="1.0" encoding="utf-8"?>
<calcChain xmlns="http://schemas.openxmlformats.org/spreadsheetml/2006/main">
  <c r="C4" i="23" l="1"/>
  <c r="D4" i="23"/>
  <c r="B4" i="23" s="1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5" i="23"/>
  <c r="H29" i="23" l="1"/>
  <c r="H30" i="23"/>
  <c r="H31" i="23"/>
  <c r="H32" i="23"/>
  <c r="H33" i="23"/>
  <c r="E33" i="23" l="1"/>
  <c r="E32" i="23"/>
  <c r="E31" i="23"/>
  <c r="E30" i="23" l="1"/>
  <c r="E29" i="23"/>
  <c r="E23" i="23" l="1"/>
  <c r="E22" i="23"/>
  <c r="E21" i="23"/>
  <c r="E20" i="23"/>
  <c r="E12" i="23" l="1"/>
  <c r="E11" i="23"/>
  <c r="E10" i="23" l="1"/>
  <c r="E9" i="23"/>
  <c r="E18" i="23" l="1"/>
  <c r="E17" i="23"/>
  <c r="E16" i="23"/>
  <c r="E13" i="23" l="1"/>
  <c r="E14" i="23"/>
  <c r="E15" i="23"/>
  <c r="E4" i="23" l="1"/>
  <c r="E5" i="23"/>
  <c r="H5" i="23"/>
  <c r="E6" i="23"/>
  <c r="H6" i="23"/>
  <c r="E7" i="23"/>
  <c r="H7" i="23"/>
  <c r="E8" i="23"/>
  <c r="H8" i="23"/>
  <c r="H9" i="23"/>
  <c r="H10" i="23"/>
  <c r="H11" i="23"/>
  <c r="H12" i="23"/>
  <c r="H13" i="23"/>
  <c r="H14" i="23"/>
  <c r="H15" i="23"/>
  <c r="H16" i="23"/>
  <c r="H17" i="23"/>
  <c r="H18" i="23"/>
  <c r="E19" i="23"/>
  <c r="H19" i="23"/>
  <c r="H20" i="23"/>
  <c r="H21" i="23"/>
  <c r="H22" i="23"/>
  <c r="H23" i="23"/>
  <c r="E24" i="23"/>
  <c r="H24" i="23"/>
  <c r="E25" i="23"/>
  <c r="H25" i="23"/>
  <c r="E26" i="23"/>
  <c r="H26" i="23"/>
  <c r="E27" i="23"/>
  <c r="H27" i="23"/>
  <c r="E28" i="23"/>
  <c r="H28" i="23"/>
</calcChain>
</file>

<file path=xl/comments1.xml><?xml version="1.0" encoding="utf-8"?>
<comments xmlns="http://schemas.openxmlformats.org/spreadsheetml/2006/main">
  <authors>
    <author>X</author>
  </authors>
  <commentList>
    <comment ref="C2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X:</t>
        </r>
        <r>
          <rPr>
            <sz val="9"/>
            <color indexed="81"/>
            <rFont val="新細明體"/>
            <family val="1"/>
            <charset val="136"/>
          </rPr>
          <t xml:space="preserve">
m06
303206714103</t>
        </r>
      </text>
    </comment>
  </commentList>
</comments>
</file>

<file path=xl/sharedStrings.xml><?xml version="1.0" encoding="utf-8"?>
<sst xmlns="http://schemas.openxmlformats.org/spreadsheetml/2006/main" count="36" uniqueCount="36">
  <si>
    <t>東區</t>
    <phoneticPr fontId="6" type="noConversion"/>
  </si>
  <si>
    <r>
      <rPr>
        <sz val="14"/>
        <rFont val="標楷體"/>
        <family val="4"/>
        <charset val="136"/>
      </rPr>
      <t>行政區</t>
    </r>
    <phoneticPr fontId="6" type="noConversion"/>
  </si>
  <si>
    <r>
      <rPr>
        <sz val="14"/>
        <rFont val="標楷體"/>
        <family val="4"/>
        <charset val="136"/>
      </rPr>
      <t>增減額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元</t>
    </r>
    <r>
      <rPr>
        <sz val="14"/>
        <rFont val="Times New Roman"/>
        <family val="1"/>
      </rPr>
      <t>)</t>
    </r>
    <phoneticPr fontId="6" type="noConversion"/>
  </si>
  <si>
    <t>中區</t>
    <phoneticPr fontId="6" type="noConversion"/>
  </si>
  <si>
    <r>
      <t>105</t>
    </r>
    <r>
      <rPr>
        <sz val="14"/>
        <rFont val="標楷體"/>
        <family val="4"/>
        <charset val="136"/>
      </rPr>
      <t xml:space="preserve">年（擬調）
公告地價總額
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元</t>
    </r>
    <r>
      <rPr>
        <sz val="14"/>
        <rFont val="Times New Roman"/>
        <family val="1"/>
      </rPr>
      <t>)</t>
    </r>
    <phoneticPr fontId="6" type="noConversion"/>
  </si>
  <si>
    <t>全市</t>
    <phoneticPr fontId="6" type="noConversion"/>
  </si>
  <si>
    <t>后里區</t>
    <phoneticPr fontId="6" type="noConversion"/>
  </si>
  <si>
    <t>神岡區</t>
    <phoneticPr fontId="6" type="noConversion"/>
  </si>
  <si>
    <t>豐原區</t>
    <phoneticPr fontId="6" type="noConversion"/>
  </si>
  <si>
    <t>潭子區</t>
    <phoneticPr fontId="6" type="noConversion"/>
  </si>
  <si>
    <t>龍井區</t>
    <phoneticPr fontId="6" type="noConversion"/>
  </si>
  <si>
    <t>梧棲區</t>
    <phoneticPr fontId="6" type="noConversion"/>
  </si>
  <si>
    <t>沙鹿區</t>
    <phoneticPr fontId="6" type="noConversion"/>
  </si>
  <si>
    <t>清水區</t>
    <phoneticPr fontId="6" type="noConversion"/>
  </si>
  <si>
    <t>石岡區</t>
    <phoneticPr fontId="6" type="noConversion"/>
  </si>
  <si>
    <t>新社區</t>
    <phoneticPr fontId="6" type="noConversion"/>
  </si>
  <si>
    <t>太平區</t>
    <phoneticPr fontId="6" type="noConversion"/>
  </si>
  <si>
    <t>烏日區</t>
    <phoneticPr fontId="6" type="noConversion"/>
  </si>
  <si>
    <t>霧峰區</t>
    <phoneticPr fontId="6" type="noConversion"/>
  </si>
  <si>
    <t>外埔區</t>
    <phoneticPr fontId="6" type="noConversion"/>
  </si>
  <si>
    <t>南屯區</t>
    <phoneticPr fontId="6" type="noConversion"/>
  </si>
  <si>
    <t>西屯區</t>
    <phoneticPr fontId="6" type="noConversion"/>
  </si>
  <si>
    <t>南區</t>
    <phoneticPr fontId="6" type="noConversion"/>
  </si>
  <si>
    <t>大雅區</t>
    <phoneticPr fontId="6" type="noConversion"/>
  </si>
  <si>
    <t>大肚區</t>
    <phoneticPr fontId="6" type="noConversion"/>
  </si>
  <si>
    <t>和平區</t>
    <phoneticPr fontId="6" type="noConversion"/>
  </si>
  <si>
    <t>東勢區</t>
    <phoneticPr fontId="6" type="noConversion"/>
  </si>
  <si>
    <t>大里區</t>
    <phoneticPr fontId="6" type="noConversion"/>
  </si>
  <si>
    <t>大安區</t>
    <phoneticPr fontId="6" type="noConversion"/>
  </si>
  <si>
    <t>大甲區</t>
    <phoneticPr fontId="6" type="noConversion"/>
  </si>
  <si>
    <t>西區</t>
    <phoneticPr fontId="6" type="noConversion"/>
  </si>
  <si>
    <r>
      <t>102</t>
    </r>
    <r>
      <rPr>
        <sz val="14"/>
        <rFont val="標楷體"/>
        <family val="4"/>
        <charset val="136"/>
      </rPr>
      <t xml:space="preserve">年
公告地價總額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元</t>
    </r>
    <r>
      <rPr>
        <sz val="14"/>
        <rFont val="Times New Roman"/>
        <family val="1"/>
      </rPr>
      <t>)</t>
    </r>
    <phoneticPr fontId="6" type="noConversion"/>
  </si>
  <si>
    <r>
      <t>105</t>
    </r>
    <r>
      <rPr>
        <b/>
        <sz val="14"/>
        <rFont val="標楷體"/>
        <family val="4"/>
        <charset val="136"/>
      </rPr>
      <t>年
公告地價
擬訂調幅</t>
    </r>
    <r>
      <rPr>
        <b/>
        <sz val="14"/>
        <rFont val="Times New Roman"/>
        <family val="1"/>
      </rPr>
      <t>(%)</t>
    </r>
    <phoneticPr fontId="6" type="noConversion"/>
  </si>
  <si>
    <t>北區</t>
    <phoneticPr fontId="6" type="noConversion"/>
  </si>
  <si>
    <t>北屯區</t>
    <phoneticPr fontId="6" type="noConversion"/>
  </si>
  <si>
    <r>
      <rPr>
        <b/>
        <sz val="20"/>
        <rFont val="標楷體"/>
        <family val="4"/>
        <charset val="136"/>
      </rPr>
      <t>臺中市各行政區</t>
    </r>
    <r>
      <rPr>
        <b/>
        <sz val="20"/>
        <rFont val="Times New Roman"/>
        <family val="1"/>
      </rPr>
      <t>105</t>
    </r>
    <r>
      <rPr>
        <b/>
        <sz val="20"/>
        <rFont val="標楷體"/>
        <family val="4"/>
        <charset val="136"/>
      </rPr>
      <t>年擬調公告地價總額統計表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</si>
</sst>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0.00_ "/>
    <numFmt numFmtId="178" formatCode="#,##0_ "/>
  </numFmts>
  <fonts count="2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b/>
      <sz val="20"/>
      <name val="Times New Roman"/>
      <family val="1"/>
    </font>
    <font>
      <sz val="16"/>
      <name val="Times New Roman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name val="新細明體"/>
      <family val="1"/>
      <charset val="136"/>
    </font>
    <font>
      <b/>
      <sz val="16"/>
      <name val="Times New Roman"/>
      <family val="1"/>
    </font>
    <font>
      <sz val="12"/>
      <color indexed="8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8" fillId="0" borderId="2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/>
    <xf numFmtId="178" fontId="15" fillId="0" borderId="3" xfId="0" applyNumberFormat="1" applyFont="1" applyFill="1" applyBorder="1" applyAlignment="1">
      <alignment horizontal="right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distributed"/>
    </xf>
    <xf numFmtId="178" fontId="11" fillId="0" borderId="2" xfId="15" applyNumberFormat="1" applyFont="1" applyFill="1" applyBorder="1" applyAlignment="1">
      <alignment horizontal="right" vertical="center"/>
    </xf>
    <xf numFmtId="3" fontId="15" fillId="0" borderId="3" xfId="2" applyNumberFormat="1" applyFont="1" applyFill="1" applyBorder="1" applyAlignment="1">
      <alignment horizontal="right" vertical="center"/>
    </xf>
    <xf numFmtId="178" fontId="15" fillId="0" borderId="3" xfId="15" applyNumberFormat="1" applyFont="1" applyFill="1" applyBorder="1" applyAlignment="1">
      <alignment horizontal="right" vertical="center"/>
    </xf>
    <xf numFmtId="0" fontId="11" fillId="2" borderId="0" xfId="0" applyFont="1" applyFill="1"/>
    <xf numFmtId="3" fontId="11" fillId="0" borderId="0" xfId="0" applyNumberFormat="1" applyFont="1" applyFill="1"/>
    <xf numFmtId="0" fontId="8" fillId="0" borderId="1" xfId="0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/>
    </xf>
    <xf numFmtId="3" fontId="11" fillId="0" borderId="2" xfId="2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shrinkToFit="1"/>
    </xf>
    <xf numFmtId="178" fontId="11" fillId="0" borderId="1" xfId="15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/>
    </xf>
    <xf numFmtId="3" fontId="11" fillId="2" borderId="0" xfId="0" applyNumberFormat="1" applyFont="1" applyFill="1"/>
    <xf numFmtId="178" fontId="11" fillId="0" borderId="0" xfId="0" applyNumberFormat="1" applyFont="1" applyFill="1" applyAlignment="1">
      <alignment horizontal="right"/>
    </xf>
    <xf numFmtId="176" fontId="8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distributed" wrapText="1"/>
    </xf>
    <xf numFmtId="0" fontId="0" fillId="0" borderId="1" xfId="0" applyFill="1" applyBorder="1"/>
  </cellXfs>
  <cellStyles count="39">
    <cellStyle name="一般" xfId="0" builtinId="0"/>
    <cellStyle name="一般 2" xfId="1"/>
    <cellStyle name="一般 2 2" xfId="2"/>
    <cellStyle name="一般 2 2 2" xfId="3"/>
    <cellStyle name="一般 2 2 3" xfId="4"/>
    <cellStyle name="一般 2 3" xfId="5"/>
    <cellStyle name="一般 2 4" xfId="6"/>
    <cellStyle name="一般 2 5" xfId="23"/>
    <cellStyle name="一般 2_公告現值總額統計P15" xfId="7"/>
    <cellStyle name="一般 3" xfId="8"/>
    <cellStyle name="一般 3 2" xfId="9"/>
    <cellStyle name="一般 3 3" xfId="10"/>
    <cellStyle name="一般 3_102年簡報全市總表-豐原所1011119" xfId="11"/>
    <cellStyle name="一般 4" xfId="22"/>
    <cellStyle name="一般 5" xfId="18"/>
    <cellStyle name="一般 6" xfId="19"/>
    <cellStyle name="一般 6 2" xfId="25"/>
    <cellStyle name="一般 6 2 2" xfId="29"/>
    <cellStyle name="一般 6 2 3" xfId="36"/>
    <cellStyle name="一般 6 3" xfId="27"/>
    <cellStyle name="一般 6 4" xfId="34"/>
    <cellStyle name="一般 7" xfId="21"/>
    <cellStyle name="一般 7 2" xfId="26"/>
    <cellStyle name="一般 7 2 2" xfId="30"/>
    <cellStyle name="一般 7 2 3" xfId="37"/>
    <cellStyle name="一般 7 3" xfId="28"/>
    <cellStyle name="一般 7 4" xfId="35"/>
    <cellStyle name="一般 8" xfId="32"/>
    <cellStyle name="一般 9" xfId="31"/>
    <cellStyle name="千分位 2" xfId="38"/>
    <cellStyle name="千分位[0] 2" xfId="12"/>
    <cellStyle name="千分位[0] 2 2" xfId="13"/>
    <cellStyle name="千分位[0] 2 3" xfId="14"/>
    <cellStyle name="百分比" xfId="15" builtinId="5"/>
    <cellStyle name="百分比 2" xfId="16"/>
    <cellStyle name="百分比 2 2" xfId="20"/>
    <cellStyle name="百分比 2 3" xfId="24"/>
    <cellStyle name="百分比 3" xfId="17"/>
    <cellStyle name="百分比 4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570;&#25919;&#36039;&#26009;\&#22320;&#20729;&#35506;\98&#24180;&#20570;99&#24180;&#20844;&#21578;&#29694;&#20540;&#12289;&#22320;&#20729;\&#31777;&#22577;\&#31777;&#22577;&#20840;&#24066;&#32317;&#34920;981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行政區P1"/>
      <sheetName val="各主要道路P2"/>
      <sheetName val="各重劃區P3"/>
      <sheetName val="擬定地價區段數P4"/>
      <sheetName val="公私有土地面積P5"/>
      <sheetName val="查推估情形P6"/>
      <sheetName val="歷年比率（公告現值）P7"/>
      <sheetName val="比率區段數-公聽會前（公告現值）P8"/>
      <sheetName val="比率區段數-公聽會後（公告現值）P9"/>
      <sheetName val="法拍P10"/>
      <sheetName val="搜集買賣實例P11"/>
      <sheetName val="陳情彙整P12"/>
      <sheetName val="縣市毗鄰地價P13"/>
      <sheetName val="公告現值最高低P14"/>
      <sheetName val="公告現值擬訂調幅P15"/>
      <sheetName val="公告現值總額統計P16"/>
      <sheetName val="公告地價擬訂調幅P17"/>
      <sheetName val="歷年比率（公告地價）P18"/>
      <sheetName val="比率區段數-公聽會前(公告地價)P19"/>
      <sheetName val="比率區段數-公聽會後(公告地價)P20"/>
      <sheetName val="各行政區 (公告地價)P21"/>
      <sheetName val="各主要道路 (公告地價)P22"/>
      <sheetName val="各重劃區  (公告地價)P23"/>
      <sheetName val="公告地價最高低P24"/>
      <sheetName val="公告地價總額統計P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3"/>
  <sheetViews>
    <sheetView tabSelected="1" zoomScale="80" zoomScaleNormal="80" workbookViewId="0">
      <selection activeCell="M8" sqref="M8"/>
    </sheetView>
  </sheetViews>
  <sheetFormatPr defaultColWidth="9" defaultRowHeight="20.25" x14ac:dyDescent="0.3"/>
  <cols>
    <col min="1" max="1" width="8.375" style="4" customWidth="1"/>
    <col min="2" max="2" width="14.5" style="4" customWidth="1"/>
    <col min="3" max="3" width="25.125" style="4" customWidth="1"/>
    <col min="4" max="4" width="27.75" style="4" customWidth="1"/>
    <col min="5" max="5" width="25.5" style="4" customWidth="1"/>
    <col min="6" max="6" width="56.375" style="4" hidden="1" customWidth="1"/>
    <col min="7" max="7" width="24.625" style="4" hidden="1" customWidth="1"/>
    <col min="8" max="8" width="24" style="4" hidden="1" customWidth="1"/>
    <col min="9" max="16384" width="9" style="4"/>
  </cols>
  <sheetData>
    <row r="1" spans="1:8" ht="46.9" customHeight="1" x14ac:dyDescent="0.3">
      <c r="A1" s="25" t="s">
        <v>35</v>
      </c>
      <c r="B1" s="25"/>
      <c r="C1" s="25"/>
      <c r="D1" s="25"/>
      <c r="E1" s="25"/>
      <c r="F1" s="3"/>
    </row>
    <row r="2" spans="1:8" ht="78" customHeight="1" x14ac:dyDescent="0.3">
      <c r="A2" s="26" t="s">
        <v>1</v>
      </c>
      <c r="B2" s="27" t="s">
        <v>32</v>
      </c>
      <c r="C2" s="28" t="s">
        <v>31</v>
      </c>
      <c r="D2" s="28" t="s">
        <v>4</v>
      </c>
      <c r="E2" s="29" t="s">
        <v>2</v>
      </c>
      <c r="F2" s="5"/>
    </row>
    <row r="3" spans="1:8" ht="25.5" hidden="1" customHeight="1" x14ac:dyDescent="0.3">
      <c r="A3" s="26"/>
      <c r="B3" s="27"/>
      <c r="C3" s="28"/>
      <c r="D3" s="28"/>
      <c r="E3" s="30"/>
    </row>
    <row r="4" spans="1:8" ht="24" customHeight="1" thickBot="1" x14ac:dyDescent="0.35">
      <c r="A4" s="8" t="s">
        <v>5</v>
      </c>
      <c r="B4" s="15">
        <f t="shared" ref="B4:B33" si="0">(D4-C4)/C4*100</f>
        <v>38.245314880517505</v>
      </c>
      <c r="C4" s="10">
        <f>SUM(C5:C33)</f>
        <v>1473654875356</v>
      </c>
      <c r="D4" s="6">
        <f>SUM(D5:D33)</f>
        <v>2037258822688</v>
      </c>
      <c r="E4" s="11">
        <f t="shared" ref="E4:E28" si="1">D4-C4</f>
        <v>563603947332</v>
      </c>
    </row>
    <row r="5" spans="1:8" ht="23.1" customHeight="1" thickTop="1" x14ac:dyDescent="0.3">
      <c r="A5" s="1" t="s">
        <v>3</v>
      </c>
      <c r="B5" s="7">
        <f t="shared" si="0"/>
        <v>-4.2352365865384138</v>
      </c>
      <c r="C5" s="16">
        <v>18872240893</v>
      </c>
      <c r="D5" s="16">
        <v>18072956842</v>
      </c>
      <c r="E5" s="9">
        <f t="shared" si="1"/>
        <v>-799284051</v>
      </c>
      <c r="G5" s="13">
        <v>18072956842</v>
      </c>
      <c r="H5" s="13">
        <f t="shared" ref="H5:H33" si="2">G5-D5</f>
        <v>0</v>
      </c>
    </row>
    <row r="6" spans="1:8" ht="23.1" customHeight="1" x14ac:dyDescent="0.3">
      <c r="A6" s="14" t="s">
        <v>0</v>
      </c>
      <c r="B6" s="7">
        <f t="shared" si="0"/>
        <v>5.8354431487142717</v>
      </c>
      <c r="C6" s="19">
        <v>47097721629</v>
      </c>
      <c r="D6" s="19">
        <v>49846082399</v>
      </c>
      <c r="E6" s="18">
        <f t="shared" si="1"/>
        <v>2748360770</v>
      </c>
      <c r="G6" s="13">
        <v>49846082399</v>
      </c>
      <c r="H6" s="13">
        <f t="shared" si="2"/>
        <v>0</v>
      </c>
    </row>
    <row r="7" spans="1:8" ht="23.1" customHeight="1" x14ac:dyDescent="0.3">
      <c r="A7" s="14" t="s">
        <v>30</v>
      </c>
      <c r="B7" s="7">
        <f t="shared" si="0"/>
        <v>6.1879449069807286</v>
      </c>
      <c r="C7" s="19">
        <v>72366191883</v>
      </c>
      <c r="D7" s="19">
        <v>76844171968</v>
      </c>
      <c r="E7" s="18">
        <f t="shared" si="1"/>
        <v>4477980085</v>
      </c>
      <c r="G7" s="13">
        <v>76844171968</v>
      </c>
      <c r="H7" s="13">
        <f t="shared" si="2"/>
        <v>0</v>
      </c>
    </row>
    <row r="8" spans="1:8" ht="23.1" customHeight="1" x14ac:dyDescent="0.3">
      <c r="A8" s="14" t="s">
        <v>22</v>
      </c>
      <c r="B8" s="7">
        <f t="shared" si="0"/>
        <v>5.1466847689546462</v>
      </c>
      <c r="C8" s="19">
        <v>59177431487</v>
      </c>
      <c r="D8" s="19">
        <v>62223107340</v>
      </c>
      <c r="E8" s="18">
        <f t="shared" si="1"/>
        <v>3045675853</v>
      </c>
      <c r="G8" s="13">
        <v>62223107340</v>
      </c>
      <c r="H8" s="13">
        <f t="shared" si="2"/>
        <v>0</v>
      </c>
    </row>
    <row r="9" spans="1:8" ht="23.1" customHeight="1" x14ac:dyDescent="0.3">
      <c r="A9" s="17" t="s">
        <v>33</v>
      </c>
      <c r="B9" s="7">
        <f t="shared" si="0"/>
        <v>5.5331111585393877</v>
      </c>
      <c r="C9" s="19">
        <v>71613565686</v>
      </c>
      <c r="D9" s="19">
        <v>75576023880</v>
      </c>
      <c r="E9" s="18">
        <f t="shared" si="1"/>
        <v>3962458194</v>
      </c>
      <c r="G9" s="13">
        <v>75576023880</v>
      </c>
      <c r="H9" s="13">
        <f t="shared" si="2"/>
        <v>0</v>
      </c>
    </row>
    <row r="10" spans="1:8" ht="23.1" customHeight="1" x14ac:dyDescent="0.3">
      <c r="A10" s="2" t="s">
        <v>34</v>
      </c>
      <c r="B10" s="7">
        <f t="shared" si="0"/>
        <v>57.195476769046927</v>
      </c>
      <c r="C10" s="19">
        <v>117705952918</v>
      </c>
      <c r="D10" s="19">
        <v>185028433875</v>
      </c>
      <c r="E10" s="18">
        <f t="shared" si="1"/>
        <v>67322480957</v>
      </c>
      <c r="G10" s="13">
        <v>185028433875</v>
      </c>
      <c r="H10" s="13">
        <f t="shared" si="2"/>
        <v>0</v>
      </c>
    </row>
    <row r="11" spans="1:8" ht="23.1" customHeight="1" x14ac:dyDescent="0.3">
      <c r="A11" s="2" t="s">
        <v>21</v>
      </c>
      <c r="B11" s="7">
        <f t="shared" si="0"/>
        <v>101.29480097382782</v>
      </c>
      <c r="C11" s="19">
        <v>206385397989</v>
      </c>
      <c r="D11" s="19">
        <v>415443076121</v>
      </c>
      <c r="E11" s="18">
        <f t="shared" si="1"/>
        <v>209057678132</v>
      </c>
      <c r="G11" s="13">
        <v>415443076121</v>
      </c>
      <c r="H11" s="13">
        <f t="shared" si="2"/>
        <v>0</v>
      </c>
    </row>
    <row r="12" spans="1:8" ht="23.1" customHeight="1" x14ac:dyDescent="0.3">
      <c r="A12" s="2" t="s">
        <v>20</v>
      </c>
      <c r="B12" s="7">
        <f t="shared" si="0"/>
        <v>86.719454325079909</v>
      </c>
      <c r="C12" s="19">
        <v>116469191565</v>
      </c>
      <c r="D12" s="19">
        <v>217470638947</v>
      </c>
      <c r="E12" s="18">
        <f t="shared" si="1"/>
        <v>101001447382</v>
      </c>
      <c r="G12" s="13">
        <v>217470638947</v>
      </c>
      <c r="H12" s="13">
        <f t="shared" si="2"/>
        <v>0</v>
      </c>
    </row>
    <row r="13" spans="1:8" ht="23.1" customHeight="1" x14ac:dyDescent="0.3">
      <c r="A13" s="2" t="s">
        <v>29</v>
      </c>
      <c r="B13" s="7">
        <f t="shared" si="0"/>
        <v>7.1317189189785006</v>
      </c>
      <c r="C13" s="19">
        <v>42184630356</v>
      </c>
      <c r="D13" s="19">
        <v>45193119620</v>
      </c>
      <c r="E13" s="18">
        <f t="shared" si="1"/>
        <v>3008489264</v>
      </c>
      <c r="G13" s="13">
        <v>45193119620</v>
      </c>
      <c r="H13" s="13">
        <f t="shared" si="2"/>
        <v>0</v>
      </c>
    </row>
    <row r="14" spans="1:8" ht="23.1" customHeight="1" x14ac:dyDescent="0.3">
      <c r="A14" s="2" t="s">
        <v>19</v>
      </c>
      <c r="B14" s="7">
        <f t="shared" si="0"/>
        <v>12.091893746361768</v>
      </c>
      <c r="C14" s="19">
        <v>13060808374</v>
      </c>
      <c r="D14" s="19">
        <v>14640107445</v>
      </c>
      <c r="E14" s="18">
        <f t="shared" si="1"/>
        <v>1579299071</v>
      </c>
      <c r="G14" s="13">
        <v>14640107445</v>
      </c>
      <c r="H14" s="13">
        <f t="shared" si="2"/>
        <v>0</v>
      </c>
    </row>
    <row r="15" spans="1:8" ht="23.1" customHeight="1" x14ac:dyDescent="0.3">
      <c r="A15" s="2" t="s">
        <v>28</v>
      </c>
      <c r="B15" s="7">
        <f t="shared" si="0"/>
        <v>22.445120621522737</v>
      </c>
      <c r="C15" s="19">
        <v>7465437590</v>
      </c>
      <c r="D15" s="19">
        <v>9141064062</v>
      </c>
      <c r="E15" s="18">
        <f t="shared" si="1"/>
        <v>1675626472</v>
      </c>
      <c r="G15" s="13">
        <v>9141064062</v>
      </c>
      <c r="H15" s="13">
        <f t="shared" si="2"/>
        <v>0</v>
      </c>
    </row>
    <row r="16" spans="1:8" ht="23.1" customHeight="1" x14ac:dyDescent="0.3">
      <c r="A16" s="2" t="s">
        <v>27</v>
      </c>
      <c r="B16" s="7">
        <f t="shared" si="0"/>
        <v>37.88388203964233</v>
      </c>
      <c r="C16" s="19">
        <v>68409931569</v>
      </c>
      <c r="D16" s="21">
        <v>94326269348</v>
      </c>
      <c r="E16" s="18">
        <f t="shared" si="1"/>
        <v>25916337779</v>
      </c>
      <c r="G16" s="13">
        <v>94326269348</v>
      </c>
      <c r="H16" s="13">
        <f t="shared" si="2"/>
        <v>0</v>
      </c>
    </row>
    <row r="17" spans="1:8" ht="23.1" customHeight="1" x14ac:dyDescent="0.3">
      <c r="A17" s="22" t="s">
        <v>18</v>
      </c>
      <c r="B17" s="7">
        <f t="shared" si="0"/>
        <v>18.945345328653602</v>
      </c>
      <c r="C17" s="23">
        <v>35291185666</v>
      </c>
      <c r="D17" s="24">
        <v>41977222661</v>
      </c>
      <c r="E17" s="18">
        <f t="shared" si="1"/>
        <v>6686036995</v>
      </c>
      <c r="G17" s="13">
        <v>41957963111</v>
      </c>
      <c r="H17" s="13">
        <f t="shared" si="2"/>
        <v>-19259550</v>
      </c>
    </row>
    <row r="18" spans="1:8" s="12" customFormat="1" ht="23.1" customHeight="1" x14ac:dyDescent="0.3">
      <c r="A18" s="2" t="s">
        <v>17</v>
      </c>
      <c r="B18" s="7">
        <f t="shared" si="0"/>
        <v>54.712724346480059</v>
      </c>
      <c r="C18" s="19">
        <v>48139808945</v>
      </c>
      <c r="D18" s="19">
        <v>74478409914</v>
      </c>
      <c r="E18" s="18">
        <f t="shared" si="1"/>
        <v>26338600969</v>
      </c>
      <c r="G18" s="20">
        <v>74478409914</v>
      </c>
      <c r="H18" s="13">
        <f t="shared" si="2"/>
        <v>0</v>
      </c>
    </row>
    <row r="19" spans="1:8" ht="23.1" customHeight="1" x14ac:dyDescent="0.3">
      <c r="A19" s="2" t="s">
        <v>16</v>
      </c>
      <c r="B19" s="7">
        <f t="shared" si="0"/>
        <v>49.702755262723144</v>
      </c>
      <c r="C19" s="19">
        <v>49201644860</v>
      </c>
      <c r="D19" s="19">
        <v>73656217990</v>
      </c>
      <c r="E19" s="18">
        <f t="shared" si="1"/>
        <v>24454573130</v>
      </c>
      <c r="G19" s="13">
        <v>73656217990</v>
      </c>
      <c r="H19" s="13">
        <f t="shared" si="2"/>
        <v>0</v>
      </c>
    </row>
    <row r="20" spans="1:8" ht="23.1" customHeight="1" x14ac:dyDescent="0.3">
      <c r="A20" s="2" t="s">
        <v>26</v>
      </c>
      <c r="B20" s="7">
        <f t="shared" si="0"/>
        <v>0.40596534832075676</v>
      </c>
      <c r="C20" s="19">
        <v>22899884777</v>
      </c>
      <c r="D20" s="19">
        <v>22992850374</v>
      </c>
      <c r="E20" s="18">
        <f t="shared" si="1"/>
        <v>92965597</v>
      </c>
      <c r="G20" s="13">
        <v>22992850374</v>
      </c>
      <c r="H20" s="13">
        <f t="shared" si="2"/>
        <v>0</v>
      </c>
    </row>
    <row r="21" spans="1:8" ht="23.1" customHeight="1" x14ac:dyDescent="0.3">
      <c r="A21" s="2" t="s">
        <v>15</v>
      </c>
      <c r="B21" s="7">
        <f t="shared" si="0"/>
        <v>49.489857877321548</v>
      </c>
      <c r="C21" s="19">
        <v>9832653347</v>
      </c>
      <c r="D21" s="19">
        <v>14698819514</v>
      </c>
      <c r="E21" s="18">
        <f t="shared" si="1"/>
        <v>4866166167</v>
      </c>
      <c r="G21" s="13">
        <v>14698819514</v>
      </c>
      <c r="H21" s="13">
        <f t="shared" si="2"/>
        <v>0</v>
      </c>
    </row>
    <row r="22" spans="1:8" ht="23.1" customHeight="1" x14ac:dyDescent="0.3">
      <c r="A22" s="2" t="s">
        <v>14</v>
      </c>
      <c r="B22" s="7">
        <f t="shared" si="0"/>
        <v>39.603258015774259</v>
      </c>
      <c r="C22" s="19">
        <v>3451613982</v>
      </c>
      <c r="D22" s="19">
        <v>4818565573</v>
      </c>
      <c r="E22" s="18">
        <f t="shared" si="1"/>
        <v>1366951591</v>
      </c>
      <c r="G22" s="13">
        <v>4818565573</v>
      </c>
      <c r="H22" s="13">
        <f t="shared" si="2"/>
        <v>0</v>
      </c>
    </row>
    <row r="23" spans="1:8" ht="23.1" customHeight="1" x14ac:dyDescent="0.3">
      <c r="A23" s="2" t="s">
        <v>25</v>
      </c>
      <c r="B23" s="7">
        <f t="shared" si="0"/>
        <v>0.37303017732830285</v>
      </c>
      <c r="C23" s="19">
        <v>17676346582</v>
      </c>
      <c r="D23" s="19">
        <v>17742284689</v>
      </c>
      <c r="E23" s="18">
        <f t="shared" si="1"/>
        <v>65938107</v>
      </c>
      <c r="G23" s="13">
        <v>17742284689</v>
      </c>
      <c r="H23" s="13">
        <f t="shared" si="2"/>
        <v>0</v>
      </c>
    </row>
    <row r="24" spans="1:8" ht="23.1" customHeight="1" x14ac:dyDescent="0.3">
      <c r="A24" s="2" t="s">
        <v>13</v>
      </c>
      <c r="B24" s="7">
        <f t="shared" si="0"/>
        <v>1.0759168295704242</v>
      </c>
      <c r="C24" s="19">
        <v>62679829004</v>
      </c>
      <c r="D24" s="19">
        <v>63354211833</v>
      </c>
      <c r="E24" s="18">
        <f t="shared" si="1"/>
        <v>674382829</v>
      </c>
      <c r="G24" s="13">
        <v>63354211833</v>
      </c>
      <c r="H24" s="13">
        <f t="shared" si="2"/>
        <v>0</v>
      </c>
    </row>
    <row r="25" spans="1:8" ht="23.1" customHeight="1" x14ac:dyDescent="0.3">
      <c r="A25" s="2" t="s">
        <v>12</v>
      </c>
      <c r="B25" s="7">
        <f t="shared" si="0"/>
        <v>22.459517963329752</v>
      </c>
      <c r="C25" s="19">
        <v>43894216822</v>
      </c>
      <c r="D25" s="19">
        <v>53752646334</v>
      </c>
      <c r="E25" s="18">
        <f t="shared" si="1"/>
        <v>9858429512</v>
      </c>
      <c r="G25" s="13">
        <v>53752646334</v>
      </c>
      <c r="H25" s="13">
        <f t="shared" si="2"/>
        <v>0</v>
      </c>
    </row>
    <row r="26" spans="1:8" ht="23.1" customHeight="1" x14ac:dyDescent="0.3">
      <c r="A26" s="2" t="s">
        <v>11</v>
      </c>
      <c r="B26" s="7">
        <f t="shared" si="0"/>
        <v>0.99093116136483583</v>
      </c>
      <c r="C26" s="19">
        <v>54956045206</v>
      </c>
      <c r="D26" s="19">
        <v>55500621783</v>
      </c>
      <c r="E26" s="18">
        <f t="shared" si="1"/>
        <v>544576577</v>
      </c>
      <c r="G26" s="13">
        <v>55500621783</v>
      </c>
      <c r="H26" s="13">
        <f t="shared" si="2"/>
        <v>0</v>
      </c>
    </row>
    <row r="27" spans="1:8" ht="23.1" customHeight="1" x14ac:dyDescent="0.3">
      <c r="A27" s="2" t="s">
        <v>24</v>
      </c>
      <c r="B27" s="7">
        <f t="shared" si="0"/>
        <v>8.8827307323074045</v>
      </c>
      <c r="C27" s="19">
        <v>18318834118</v>
      </c>
      <c r="D27" s="19">
        <v>19946046826</v>
      </c>
      <c r="E27" s="18">
        <f t="shared" si="1"/>
        <v>1627212708</v>
      </c>
      <c r="G27" s="13">
        <v>19946046826</v>
      </c>
      <c r="H27" s="13">
        <f t="shared" si="2"/>
        <v>0</v>
      </c>
    </row>
    <row r="28" spans="1:8" ht="23.1" customHeight="1" x14ac:dyDescent="0.3">
      <c r="A28" s="2" t="s">
        <v>10</v>
      </c>
      <c r="B28" s="7">
        <f t="shared" si="0"/>
        <v>1.039496617755961</v>
      </c>
      <c r="C28" s="19">
        <v>42409103644</v>
      </c>
      <c r="D28" s="19">
        <v>42849944842</v>
      </c>
      <c r="E28" s="18">
        <f t="shared" si="1"/>
        <v>440841198</v>
      </c>
      <c r="G28" s="13">
        <v>42849944842</v>
      </c>
      <c r="H28" s="13">
        <f t="shared" si="2"/>
        <v>0</v>
      </c>
    </row>
    <row r="29" spans="1:8" ht="23.1" customHeight="1" x14ac:dyDescent="0.3">
      <c r="A29" s="2" t="s">
        <v>23</v>
      </c>
      <c r="B29" s="7">
        <f t="shared" si="0"/>
        <v>49.724722874746881</v>
      </c>
      <c r="C29" s="19">
        <v>37215742102</v>
      </c>
      <c r="D29" s="19">
        <v>55721166728</v>
      </c>
      <c r="E29" s="18">
        <f>D29-C29</f>
        <v>18505424626</v>
      </c>
      <c r="G29" s="13">
        <v>55721166728</v>
      </c>
      <c r="H29" s="13">
        <f t="shared" si="2"/>
        <v>0</v>
      </c>
    </row>
    <row r="30" spans="1:8" ht="23.1" customHeight="1" x14ac:dyDescent="0.3">
      <c r="A30" s="2" t="s">
        <v>9</v>
      </c>
      <c r="B30" s="7">
        <f t="shared" si="0"/>
        <v>26.446745163935788</v>
      </c>
      <c r="C30" s="19">
        <v>43444771921</v>
      </c>
      <c r="D30" s="19">
        <v>54934500038</v>
      </c>
      <c r="E30" s="18">
        <f t="shared" ref="E30:E33" si="3">D30-C30</f>
        <v>11489728117</v>
      </c>
      <c r="G30" s="13">
        <v>54934500038</v>
      </c>
      <c r="H30" s="13">
        <f t="shared" si="2"/>
        <v>0</v>
      </c>
    </row>
    <row r="31" spans="1:8" ht="23.1" customHeight="1" x14ac:dyDescent="0.3">
      <c r="A31" s="2" t="s">
        <v>8</v>
      </c>
      <c r="B31" s="7">
        <f t="shared" si="0"/>
        <v>10.080259680259083</v>
      </c>
      <c r="C31" s="19">
        <v>88687272576</v>
      </c>
      <c r="D31" s="19">
        <v>97627179955</v>
      </c>
      <c r="E31" s="18">
        <f t="shared" si="3"/>
        <v>8939907379</v>
      </c>
      <c r="G31" s="13">
        <v>97627179955</v>
      </c>
      <c r="H31" s="13">
        <f t="shared" si="2"/>
        <v>0</v>
      </c>
    </row>
    <row r="32" spans="1:8" ht="23.1" customHeight="1" x14ac:dyDescent="0.3">
      <c r="A32" s="2" t="s">
        <v>7</v>
      </c>
      <c r="B32" s="7">
        <f t="shared" si="0"/>
        <v>41.760239459197344</v>
      </c>
      <c r="C32" s="19">
        <v>28812956848</v>
      </c>
      <c r="D32" s="19">
        <v>40845316623</v>
      </c>
      <c r="E32" s="18">
        <f t="shared" si="3"/>
        <v>12032359775</v>
      </c>
      <c r="G32" s="13">
        <v>40845316623</v>
      </c>
      <c r="H32" s="13">
        <f t="shared" si="2"/>
        <v>0</v>
      </c>
    </row>
    <row r="33" spans="1:8" ht="23.1" customHeight="1" x14ac:dyDescent="0.3">
      <c r="A33" s="2" t="s">
        <v>6</v>
      </c>
      <c r="B33" s="7">
        <f t="shared" si="0"/>
        <v>48.673852004282658</v>
      </c>
      <c r="C33" s="19">
        <v>25934463017</v>
      </c>
      <c r="D33" s="19">
        <v>38557765164</v>
      </c>
      <c r="E33" s="18">
        <f t="shared" si="3"/>
        <v>12623302147</v>
      </c>
      <c r="G33" s="13">
        <v>38557765164</v>
      </c>
      <c r="H33" s="13">
        <f t="shared" si="2"/>
        <v>0</v>
      </c>
    </row>
  </sheetData>
  <customSheetViews>
    <customSheetView guid="{2BB217C0-404B-4FF7-8103-71317C9AAD9E}" scale="80" showPageBreaks="1" fitToPage="1" printArea="1" hiddenRows="1" topLeftCell="A10">
      <selection activeCell="E13" sqref="E13"/>
      <pageMargins left="0.62" right="0.2" top="0.32" bottom="0.27" header="0.2" footer="0.19"/>
      <pageSetup paperSize="9" scale="94" fitToHeight="0" orientation="portrait" r:id="rId1"/>
      <headerFooter alignWithMargins="0"/>
    </customSheetView>
    <customSheetView guid="{9EB1796A-6A47-45EA-944C-D7F09FF32F4B}" scale="80" showPageBreaks="1" fitToPage="1" printArea="1" hiddenRows="1">
      <selection activeCell="C6" sqref="C6"/>
      <pageMargins left="0.62" right="0.2" top="0.32" bottom="0.27" header="0.2" footer="0.19"/>
      <pageSetup paperSize="9" scale="93" fitToHeight="0" orientation="portrait" r:id="rId2"/>
      <headerFooter alignWithMargins="0"/>
    </customSheetView>
    <customSheetView guid="{496DCBA2-DFC7-465C-A7EA-D35E1A889B4C}" scale="80" fitToPage="1" hiddenRows="1">
      <selection activeCell="M23" sqref="M23"/>
      <pageMargins left="0.62992125984251968" right="0.39370078740157483" top="0.51181102362204722" bottom="0.27559055118110237" header="0" footer="0"/>
      <printOptions horizontalCentered="1"/>
      <pageSetup paperSize="9" scale="91" fitToHeight="0" orientation="portrait" r:id="rId3"/>
      <headerFooter alignWithMargins="0"/>
    </customSheetView>
  </customSheetViews>
  <mergeCells count="6">
    <mergeCell ref="A1:E1"/>
    <mergeCell ref="A2:A3"/>
    <mergeCell ref="B2:B3"/>
    <mergeCell ref="C2:C3"/>
    <mergeCell ref="D2:D3"/>
    <mergeCell ref="E2:E3"/>
  </mergeCells>
  <phoneticPr fontId="6" type="noConversion"/>
  <printOptions horizontalCentered="1"/>
  <pageMargins left="0.62992125984251968" right="0.39370078740157483" top="0.51181102362204722" bottom="0.27559055118110237" header="0" footer="0"/>
  <pageSetup paperSize="9" scale="90" fitToHeight="0" orientation="portrait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公告地價總額統計P23</vt:lpstr>
      <vt:lpstr>公告地價總額統計P23!Print_Area</vt:lpstr>
    </vt:vector>
  </TitlesOfParts>
  <Company>臺中市政府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地政局</dc:creator>
  <cp:lastModifiedBy>user</cp:lastModifiedBy>
  <cp:lastPrinted>2015-11-25T10:57:42Z</cp:lastPrinted>
  <dcterms:created xsi:type="dcterms:W3CDTF">2006-08-28T08:53:49Z</dcterms:created>
  <dcterms:modified xsi:type="dcterms:W3CDTF">2015-12-17T03:52:03Z</dcterms:modified>
</cp:coreProperties>
</file>